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Y58"/>
  <c r="Z58"/>
  <c r="Y59"/>
  <c r="Z59"/>
  <c r="AA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AA85"/>
  <c r="Y86"/>
  <c r="Z86"/>
  <c r="Y87"/>
  <c r="Z87"/>
  <c r="AB87"/>
  <c r="Y88"/>
  <c r="Z88"/>
  <c r="Y89"/>
  <c r="Z89"/>
  <c r="AA89"/>
  <c r="Y90"/>
  <c r="Z90"/>
  <c r="Y91"/>
  <c r="Z91"/>
  <c r="AB91"/>
  <c r="Y92"/>
  <c r="Z92"/>
  <c r="Y93"/>
  <c r="Z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K99" i="28"/>
  <c r="AK99" i="29"/>
  <c r="AJ99" i="28"/>
  <c r="AJ99" i="29"/>
  <c r="AJ99" i="26"/>
  <c r="AJ99" i="24"/>
  <c r="AI99" i="30"/>
  <c r="AI99" i="28"/>
  <c r="AB96" i="63"/>
  <c r="AB56"/>
  <c r="AB97"/>
  <c r="AB85"/>
  <c r="AB81"/>
  <c r="AB77"/>
  <c r="AB73"/>
  <c r="AB69"/>
  <c r="AB89" i="62"/>
  <c r="AB85"/>
  <c r="AB81"/>
  <c r="AB77"/>
  <c r="AB69"/>
  <c r="AB65"/>
  <c r="AB33"/>
  <c r="AB25"/>
  <c r="AB96" i="61"/>
  <c r="AB92"/>
  <c r="AB64"/>
  <c r="AB60"/>
  <c r="AB48"/>
  <c r="AB40"/>
  <c r="AB4"/>
  <c r="AA6" i="63"/>
  <c r="AA4" i="61"/>
  <c r="AA93"/>
  <c r="AA91"/>
  <c r="AA87"/>
  <c r="AA81"/>
  <c r="AA79"/>
  <c r="AA73"/>
  <c r="AA71"/>
  <c r="AA65"/>
  <c r="AA63"/>
  <c r="AA57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F46" s="1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U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B99" i="56" l="1"/>
  <c r="B99" i="61"/>
  <c r="F67"/>
  <c r="C99" i="56"/>
  <c r="F71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O96" s="1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32"/>
  <c r="O32"/>
  <c r="V47"/>
  <c r="V16"/>
  <c r="O16"/>
  <c r="V24"/>
  <c r="V87"/>
  <c r="V40" i="56"/>
  <c r="V42"/>
  <c r="N8" i="55"/>
  <c r="F9"/>
  <c r="I99"/>
  <c r="M99"/>
  <c r="G10"/>
  <c r="N12"/>
  <c r="O12" s="1"/>
  <c r="F13"/>
  <c r="G26"/>
  <c r="N28"/>
  <c r="O28" s="1"/>
  <c r="F29"/>
  <c r="N44"/>
  <c r="F45"/>
  <c r="N60"/>
  <c r="O60" s="1"/>
  <c r="F61"/>
  <c r="O64"/>
  <c r="O80"/>
  <c r="O92"/>
  <c r="O45" i="56"/>
  <c r="V3" i="55"/>
  <c r="V36" i="56"/>
  <c r="V52"/>
  <c r="V12" i="55"/>
  <c r="V28"/>
  <c r="V60"/>
  <c r="B99"/>
  <c r="F3"/>
  <c r="K99"/>
  <c r="F5"/>
  <c r="N20"/>
  <c r="O20" s="1"/>
  <c r="F21"/>
  <c r="N36"/>
  <c r="O36" s="1"/>
  <c r="F37"/>
  <c r="N52"/>
  <c r="O52" s="1"/>
  <c r="F53"/>
  <c r="O76"/>
  <c r="O84"/>
  <c r="O5" i="56"/>
  <c r="O21"/>
  <c r="O37"/>
  <c r="O53"/>
  <c r="O61"/>
  <c r="O69"/>
  <c r="O77"/>
  <c r="O93"/>
  <c r="O23"/>
  <c r="V28"/>
  <c r="V44"/>
  <c r="J99" i="55"/>
  <c r="N24"/>
  <c r="O24" s="1"/>
  <c r="N40"/>
  <c r="N56"/>
  <c r="O71"/>
  <c r="O96"/>
  <c r="V60" i="56"/>
  <c r="V64"/>
  <c r="B99" i="57"/>
  <c r="F3"/>
  <c r="K99"/>
  <c r="N82"/>
  <c r="F83"/>
  <c r="F97"/>
  <c r="C99" i="58"/>
  <c r="I99"/>
  <c r="M99"/>
  <c r="N4"/>
  <c r="F5"/>
  <c r="N12"/>
  <c r="F13"/>
  <c r="N20"/>
  <c r="F21"/>
  <c r="V22"/>
  <c r="V82"/>
  <c r="V64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62" i="55" l="1"/>
  <c r="V62" s="1"/>
  <c r="O27"/>
  <c r="O94" i="56"/>
  <c r="O86"/>
  <c r="O70"/>
  <c r="O98" i="55"/>
  <c r="V50" i="56"/>
  <c r="O25" i="58"/>
  <c r="O26"/>
  <c r="O86" i="55"/>
  <c r="O70"/>
  <c r="O46"/>
  <c r="O30"/>
  <c r="G3" i="56"/>
  <c r="O65"/>
  <c r="O29"/>
  <c r="O45" i="58"/>
  <c r="O65"/>
  <c r="O57"/>
  <c r="O78" i="56"/>
  <c r="O66"/>
  <c r="O62"/>
  <c r="O54"/>
  <c r="O46"/>
  <c r="O30"/>
  <c r="O26"/>
  <c r="O10"/>
  <c r="O78" i="55"/>
  <c r="O74"/>
  <c r="O66"/>
  <c r="O74" i="58"/>
  <c r="V39" i="56"/>
  <c r="V27"/>
  <c r="O47"/>
  <c r="O35"/>
  <c r="O15"/>
  <c r="V11"/>
  <c r="O7"/>
  <c r="V68" i="55"/>
  <c r="O14"/>
  <c r="O51" i="56"/>
  <c r="O32"/>
  <c r="V18"/>
  <c r="O92"/>
  <c r="O89"/>
  <c r="O88"/>
  <c r="O84"/>
  <c r="O80"/>
  <c r="O76"/>
  <c r="O72"/>
  <c r="O68"/>
  <c r="O64"/>
  <c r="O57"/>
  <c r="O56"/>
  <c r="O44"/>
  <c r="O40"/>
  <c r="O36"/>
  <c r="O28"/>
  <c r="O25"/>
  <c r="O24"/>
  <c r="V72" i="55"/>
  <c r="O38"/>
  <c r="O56"/>
  <c r="V51"/>
  <c r="O44"/>
  <c r="O40"/>
  <c r="O19"/>
  <c r="O9"/>
  <c r="O93" i="58"/>
  <c r="O6"/>
  <c r="G82" i="57"/>
  <c r="V82" s="1"/>
  <c r="G62"/>
  <c r="V62" s="1"/>
  <c r="O44"/>
  <c r="G14"/>
  <c r="V1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l="1"/>
  <c r="O77" i="57"/>
  <c r="O4" i="56"/>
  <c r="O49" i="55"/>
  <c r="O25" i="57"/>
  <c r="O62"/>
  <c r="O14"/>
  <c r="O11" i="58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P69" i="78"/>
  <c r="L92"/>
  <c r="B13"/>
  <c r="Q59"/>
  <c r="L98"/>
  <c r="O42"/>
  <c r="I89"/>
  <c r="J46"/>
  <c r="O69"/>
  <c r="B27"/>
  <c r="Q28"/>
  <c r="G56"/>
  <c r="O13"/>
  <c r="P55"/>
  <c r="K96"/>
  <c r="P88"/>
  <c r="H11"/>
  <c r="Q15"/>
  <c r="L26"/>
  <c r="K54"/>
  <c r="B62"/>
  <c r="I44"/>
  <c r="H44"/>
  <c r="Q96"/>
  <c r="L55"/>
  <c r="H42"/>
  <c r="I87"/>
  <c r="I45"/>
  <c r="J49"/>
  <c r="O4"/>
  <c r="H66"/>
  <c r="N60"/>
  <c r="N82"/>
  <c r="P64"/>
  <c r="H54"/>
  <c r="J45"/>
  <c r="K18"/>
  <c r="B52"/>
  <c r="O50"/>
  <c r="N17"/>
  <c r="G87"/>
  <c r="P28"/>
  <c r="G76"/>
  <c r="N43"/>
  <c r="O18"/>
  <c r="P97"/>
  <c r="N93"/>
  <c r="P62"/>
  <c r="H30"/>
  <c r="P38"/>
  <c r="N12"/>
  <c r="N24"/>
  <c r="L60"/>
  <c r="I67"/>
  <c r="J88"/>
  <c r="B75"/>
  <c r="L41"/>
  <c r="K70"/>
  <c r="G22"/>
  <c r="H64"/>
  <c r="K39"/>
  <c r="K68"/>
  <c r="Q78"/>
  <c r="O84"/>
  <c r="B54"/>
  <c r="N39"/>
  <c r="H28"/>
  <c r="K91"/>
  <c r="G30"/>
  <c r="B70"/>
  <c r="J96"/>
  <c r="G67"/>
  <c r="Q60"/>
  <c r="J52"/>
  <c r="I28"/>
  <c r="G83"/>
  <c r="P65"/>
  <c r="P95"/>
  <c r="N62"/>
  <c r="J78"/>
  <c r="O49"/>
  <c r="Q18"/>
  <c r="H3"/>
  <c r="N49"/>
  <c r="P36"/>
  <c r="H37"/>
  <c r="Q68"/>
  <c r="O74"/>
  <c r="C1"/>
  <c r="K24"/>
  <c r="Q85"/>
  <c r="K38"/>
  <c r="H63"/>
  <c r="P10"/>
  <c r="O43"/>
  <c r="P49"/>
  <c r="H90"/>
  <c r="J44"/>
  <c r="I58"/>
  <c r="I29"/>
  <c r="K32"/>
  <c r="P32"/>
  <c r="Q27"/>
  <c r="P24"/>
  <c r="K58"/>
  <c r="I95"/>
  <c r="N14"/>
  <c r="N10"/>
  <c r="O95"/>
  <c r="H75"/>
  <c r="H46"/>
  <c r="B16"/>
  <c r="G20"/>
  <c r="P75"/>
  <c r="I92"/>
  <c r="G17"/>
  <c r="G21"/>
  <c r="I80"/>
  <c r="J33"/>
  <c r="K41"/>
  <c r="O73"/>
  <c r="B9"/>
  <c r="I41"/>
  <c r="L20"/>
  <c r="L67"/>
  <c r="P72"/>
  <c r="L6"/>
  <c r="J29"/>
  <c r="Q65"/>
  <c r="P52"/>
  <c r="B57"/>
  <c r="J26"/>
  <c r="H87"/>
  <c r="N8"/>
  <c r="L33"/>
  <c r="N85"/>
  <c r="H57"/>
  <c r="Q24"/>
  <c r="I63"/>
  <c r="Q53"/>
  <c r="P34"/>
  <c r="I39"/>
  <c r="N20"/>
  <c r="J81"/>
  <c r="I3"/>
  <c r="J16"/>
  <c r="K50"/>
  <c r="O52"/>
  <c r="E1"/>
  <c r="G94"/>
  <c r="J3"/>
  <c r="O88"/>
  <c r="N21"/>
  <c r="G2"/>
  <c r="G40"/>
  <c r="G28"/>
  <c r="P39"/>
  <c r="G95"/>
  <c r="Q46"/>
  <c r="G12"/>
  <c r="L40"/>
  <c r="B66"/>
  <c r="J72"/>
  <c r="I84"/>
  <c r="I9"/>
  <c r="L31"/>
  <c r="H79"/>
  <c r="K75"/>
  <c r="P59"/>
  <c r="K73"/>
  <c r="L24"/>
  <c r="B43"/>
  <c r="B48"/>
  <c r="L17"/>
  <c r="I32"/>
  <c r="L68"/>
  <c r="L14"/>
  <c r="P87"/>
  <c r="I47"/>
  <c r="Q97"/>
  <c r="K60"/>
  <c r="O22"/>
  <c r="I70"/>
  <c r="O87"/>
  <c r="J60"/>
  <c r="O32"/>
  <c r="K7"/>
  <c r="H84"/>
  <c r="I24"/>
  <c r="B17"/>
  <c r="B89"/>
  <c r="G60"/>
  <c r="J57"/>
  <c r="B35"/>
  <c r="G59"/>
  <c r="B40"/>
  <c r="K59"/>
  <c r="G42"/>
  <c r="N41"/>
  <c r="I4"/>
  <c r="Q74"/>
  <c r="I79"/>
  <c r="H9"/>
  <c r="N34"/>
  <c r="N47"/>
  <c r="L89"/>
  <c r="I62"/>
  <c r="Q11"/>
  <c r="H17"/>
  <c r="J5"/>
  <c r="K47"/>
  <c r="P45"/>
  <c r="B21"/>
  <c r="G88"/>
  <c r="H72"/>
  <c r="G86"/>
  <c r="B85"/>
  <c r="G10"/>
  <c r="Q10"/>
  <c r="O37"/>
  <c r="N91"/>
  <c r="B97"/>
  <c r="G75"/>
  <c r="K13"/>
  <c r="N53"/>
  <c r="B10"/>
  <c r="L30"/>
  <c r="P43"/>
  <c r="O51"/>
  <c r="I86"/>
  <c r="N65"/>
  <c r="J75"/>
  <c r="G65"/>
  <c r="L22"/>
  <c r="B68"/>
  <c r="P54"/>
  <c r="L81"/>
  <c r="I49"/>
  <c r="O8"/>
  <c r="K65"/>
  <c r="L72"/>
  <c r="I81"/>
  <c r="B33"/>
  <c r="G73"/>
  <c r="P26"/>
  <c r="N67"/>
  <c r="G6"/>
  <c r="O78"/>
  <c r="N86"/>
  <c r="N98"/>
  <c r="L13"/>
  <c r="Q33"/>
  <c r="H36"/>
  <c r="B73"/>
  <c r="L61"/>
  <c r="N92"/>
  <c r="P91"/>
  <c r="Q29"/>
  <c r="Q52"/>
  <c r="J74"/>
  <c r="B23"/>
  <c r="L77"/>
  <c r="P13"/>
  <c r="G15"/>
  <c r="O34"/>
  <c r="P76"/>
  <c r="K72"/>
  <c r="O24"/>
  <c r="J18"/>
  <c r="J53"/>
  <c r="G9"/>
  <c r="G70"/>
  <c r="B41"/>
  <c r="N78"/>
  <c r="K4"/>
  <c r="O44"/>
  <c r="O31"/>
  <c r="P7"/>
  <c r="J11"/>
  <c r="L59"/>
  <c r="O23"/>
  <c r="I48"/>
  <c r="H69"/>
  <c r="B36"/>
  <c r="H19"/>
  <c r="J20"/>
  <c r="B3"/>
  <c r="O85"/>
  <c r="L48"/>
  <c r="G53"/>
  <c r="J41"/>
  <c r="B84"/>
  <c r="H55"/>
  <c r="J66"/>
  <c r="N73"/>
  <c r="N16"/>
  <c r="G52"/>
  <c r="Q83"/>
  <c r="O54"/>
  <c r="L84"/>
  <c r="B60"/>
  <c r="Q84"/>
  <c r="H7"/>
  <c r="L57"/>
  <c r="P94"/>
  <c r="I57"/>
  <c r="G26"/>
  <c r="O21"/>
  <c r="I17"/>
  <c r="P58"/>
  <c r="K36"/>
  <c r="H38"/>
  <c r="N22"/>
  <c r="O20"/>
  <c r="P67"/>
  <c r="H5"/>
  <c r="I71"/>
  <c r="K77"/>
  <c r="B76"/>
  <c r="G44"/>
  <c r="I64"/>
  <c r="Q67"/>
  <c r="N81"/>
  <c r="G97"/>
  <c r="H61"/>
  <c r="I30"/>
  <c r="B69"/>
  <c r="H31"/>
  <c r="G50"/>
  <c r="B80"/>
  <c r="H48"/>
  <c r="I35"/>
  <c r="J15"/>
  <c r="P6"/>
  <c r="P50"/>
  <c r="I43"/>
  <c r="L8"/>
  <c r="P41"/>
  <c r="O45"/>
  <c r="L70"/>
  <c r="H85"/>
  <c r="O41"/>
  <c r="O56"/>
  <c r="K83"/>
  <c r="J23"/>
  <c r="L11"/>
  <c r="N29"/>
  <c r="N97"/>
  <c r="L49"/>
  <c r="H62"/>
  <c r="J67"/>
  <c r="L75"/>
  <c r="O93"/>
  <c r="L85"/>
  <c r="L94"/>
  <c r="B95"/>
  <c r="H23"/>
  <c r="H89"/>
  <c r="B32"/>
  <c r="Q73"/>
  <c r="H27"/>
  <c r="K92"/>
  <c r="O10"/>
  <c r="K55"/>
  <c r="Q58"/>
  <c r="J30"/>
  <c r="O65"/>
  <c r="Q82"/>
  <c r="Q25"/>
  <c r="O61"/>
  <c r="N83"/>
  <c r="K98"/>
  <c r="Q21"/>
  <c r="B88"/>
  <c r="I42"/>
  <c r="J92"/>
  <c r="N71"/>
  <c r="H39"/>
  <c r="H60"/>
  <c r="L12"/>
  <c r="P80"/>
  <c r="G72"/>
  <c r="Q92"/>
  <c r="P14"/>
  <c r="Q90"/>
  <c r="P47"/>
  <c r="P18"/>
  <c r="N50"/>
  <c r="G27"/>
  <c r="K28"/>
  <c r="L93"/>
  <c r="Q31"/>
  <c r="J59"/>
  <c r="G57"/>
  <c r="G11"/>
  <c r="L63"/>
  <c r="B77"/>
  <c r="K19"/>
  <c r="O83"/>
  <c r="N40"/>
  <c r="K12"/>
  <c r="J98"/>
  <c r="P3"/>
  <c r="Q66"/>
  <c r="I14"/>
  <c r="Q49"/>
  <c r="J13"/>
  <c r="N23"/>
  <c r="N52"/>
  <c r="J69"/>
  <c r="L54"/>
  <c r="G58"/>
  <c r="Q51"/>
  <c r="O29"/>
  <c r="J91"/>
  <c r="H83"/>
  <c r="J89"/>
  <c r="I25"/>
  <c r="L42"/>
  <c r="I65"/>
  <c r="J58"/>
  <c r="O16"/>
  <c r="G78"/>
  <c r="N33"/>
  <c r="K16"/>
  <c r="H98"/>
  <c r="Q4"/>
  <c r="L65"/>
  <c r="O48"/>
  <c r="P81"/>
  <c r="I85"/>
  <c r="I36"/>
  <c r="K8"/>
  <c r="Q14"/>
  <c r="L91"/>
  <c r="N68"/>
  <c r="K21"/>
  <c r="P73"/>
  <c r="K76"/>
  <c r="Q7"/>
  <c r="H96"/>
  <c r="P23"/>
  <c r="Q35"/>
  <c r="J87"/>
  <c r="J21"/>
  <c r="Q19"/>
  <c r="Q62"/>
  <c r="P85"/>
  <c r="B30"/>
  <c r="I51"/>
  <c r="N4"/>
  <c r="B20"/>
  <c r="J73"/>
  <c r="P63"/>
  <c r="B28"/>
  <c r="L88"/>
  <c r="G62"/>
  <c r="L83"/>
  <c r="L34"/>
  <c r="N35"/>
  <c r="O72"/>
  <c r="H6"/>
  <c r="K25"/>
  <c r="O9"/>
  <c r="H14"/>
  <c r="L47"/>
  <c r="L97"/>
  <c r="K22"/>
  <c r="G47"/>
  <c r="B72"/>
  <c r="I74"/>
  <c r="I7"/>
  <c r="N31"/>
  <c r="B96"/>
  <c r="K89"/>
  <c r="I60"/>
  <c r="J25"/>
  <c r="G32"/>
  <c r="K34"/>
  <c r="P29"/>
  <c r="Q88"/>
  <c r="H74"/>
  <c r="O12"/>
  <c r="P15"/>
  <c r="N59"/>
  <c r="H21"/>
  <c r="G45"/>
  <c r="J19"/>
  <c r="N19"/>
  <c r="O38"/>
  <c r="G64"/>
  <c r="B81"/>
  <c r="L44"/>
  <c r="N51"/>
  <c r="G5"/>
  <c r="B67"/>
  <c r="J27"/>
  <c r="L45"/>
  <c r="B59"/>
  <c r="Q42"/>
  <c r="N55"/>
  <c r="H13"/>
  <c r="Q91"/>
  <c r="B56"/>
  <c r="O11"/>
  <c r="O70"/>
  <c r="N3"/>
  <c r="G24"/>
  <c r="K61"/>
  <c r="G81"/>
  <c r="H76"/>
  <c r="K10"/>
  <c r="O91"/>
  <c r="O67"/>
  <c r="G80"/>
  <c r="G18"/>
  <c r="H51"/>
  <c r="N54"/>
  <c r="K84"/>
  <c r="B24"/>
  <c r="K66"/>
  <c r="Q93"/>
  <c r="B38"/>
  <c r="H88"/>
  <c r="G96"/>
  <c r="H97"/>
  <c r="O64"/>
  <c r="B51"/>
  <c r="P4"/>
  <c r="P84"/>
  <c r="L96"/>
  <c r="J36"/>
  <c r="P74"/>
  <c r="K90"/>
  <c r="H41"/>
  <c r="J43"/>
  <c r="Q80"/>
  <c r="N27"/>
  <c r="Q13"/>
  <c r="O36"/>
  <c r="H10"/>
  <c r="J10"/>
  <c r="K29"/>
  <c r="P44"/>
  <c r="K51"/>
  <c r="P82"/>
  <c r="Q79"/>
  <c r="K64"/>
  <c r="G46"/>
  <c r="Q12"/>
  <c r="P51"/>
  <c r="K42"/>
  <c r="H25"/>
  <c r="G66"/>
  <c r="J24"/>
  <c r="L43"/>
  <c r="N70"/>
  <c r="J83"/>
  <c r="G61"/>
  <c r="G23"/>
  <c r="G31"/>
  <c r="O94"/>
  <c r="K67"/>
  <c r="P40"/>
  <c r="P48"/>
  <c r="H81"/>
  <c r="J62"/>
  <c r="B19"/>
  <c r="N48"/>
  <c r="I66"/>
  <c r="G36"/>
  <c r="I98"/>
  <c r="N28"/>
  <c r="G89"/>
  <c r="I91"/>
  <c r="G68"/>
  <c r="B93"/>
  <c r="O62"/>
  <c r="P20"/>
  <c r="B47"/>
  <c r="O15"/>
  <c r="B49"/>
  <c r="B7"/>
  <c r="L95"/>
  <c r="B90"/>
  <c r="N87"/>
  <c r="K74"/>
  <c r="G63"/>
  <c r="L16"/>
  <c r="H50"/>
  <c r="K6"/>
  <c r="G48"/>
  <c r="D1"/>
  <c r="L3"/>
  <c r="G79"/>
  <c r="P19"/>
  <c r="J97"/>
  <c r="O60"/>
  <c r="H24"/>
  <c r="H80"/>
  <c r="P56"/>
  <c r="B78"/>
  <c r="G7"/>
  <c r="I8"/>
  <c r="I38"/>
  <c r="L86"/>
  <c r="K63"/>
  <c r="Q34"/>
  <c r="I83"/>
  <c r="P8"/>
  <c r="J55"/>
  <c r="B18"/>
  <c r="L9"/>
  <c r="H68"/>
  <c r="P5"/>
  <c r="L35"/>
  <c r="O17"/>
  <c r="G3"/>
  <c r="L66"/>
  <c r="K87"/>
  <c r="P79"/>
  <c r="Q3"/>
  <c r="Q37"/>
  <c r="N9"/>
  <c r="H4"/>
  <c r="L28"/>
  <c r="H82"/>
  <c r="O35"/>
  <c r="O79"/>
  <c r="O7"/>
  <c r="Q26"/>
  <c r="L82"/>
  <c r="G74"/>
  <c r="G33"/>
  <c r="Q36"/>
  <c r="J35"/>
  <c r="H22"/>
  <c r="J68"/>
  <c r="Q64"/>
  <c r="I37"/>
  <c r="J70"/>
  <c r="L5"/>
  <c r="P11"/>
  <c r="J40"/>
  <c r="Q38"/>
  <c r="O97"/>
  <c r="Q87"/>
  <c r="G37"/>
  <c r="I34"/>
  <c r="G43"/>
  <c r="L32"/>
  <c r="B45"/>
  <c r="I61"/>
  <c r="N94"/>
  <c r="K78"/>
  <c r="O6"/>
  <c r="O92"/>
  <c r="N46"/>
  <c r="B26"/>
  <c r="Q61"/>
  <c r="Q47"/>
  <c r="I72"/>
  <c r="I6"/>
  <c r="L90"/>
  <c r="J38"/>
  <c r="K62"/>
  <c r="B12"/>
  <c r="L29"/>
  <c r="G84"/>
  <c r="B53"/>
  <c r="Q9"/>
  <c r="N7"/>
  <c r="P68"/>
  <c r="P61"/>
  <c r="N18"/>
  <c r="I21"/>
  <c r="B86"/>
  <c r="I53"/>
  <c r="N11"/>
  <c r="I20"/>
  <c r="Q63"/>
  <c r="K88"/>
  <c r="Q57"/>
  <c r="B2"/>
  <c r="K43"/>
  <c r="J6"/>
  <c r="B63"/>
  <c r="Q56"/>
  <c r="P42"/>
  <c r="G71"/>
  <c r="B5"/>
  <c r="O80"/>
  <c r="B55"/>
  <c r="K9"/>
  <c r="G4"/>
  <c r="O25"/>
  <c r="H91"/>
  <c r="H71"/>
  <c r="L15"/>
  <c r="I93"/>
  <c r="B82"/>
  <c r="B42"/>
  <c r="H73"/>
  <c r="G41"/>
  <c r="P33"/>
  <c r="I77"/>
  <c r="N84"/>
  <c r="L80"/>
  <c r="K52"/>
  <c r="I26"/>
  <c r="G14"/>
  <c r="J56"/>
  <c r="P57"/>
  <c r="N6"/>
  <c r="Q8"/>
  <c r="P30"/>
  <c r="J47"/>
  <c r="G98"/>
  <c r="Q86"/>
  <c r="N56"/>
  <c r="I73"/>
  <c r="L7"/>
  <c r="K11"/>
  <c r="Q48"/>
  <c r="B50"/>
  <c r="H8"/>
  <c r="J63"/>
  <c r="G8"/>
  <c r="I18"/>
  <c r="B94"/>
  <c r="J64"/>
  <c r="H45"/>
  <c r="O59"/>
  <c r="O30"/>
  <c r="O3"/>
  <c r="O28"/>
  <c r="I78"/>
  <c r="I11"/>
  <c r="G16"/>
  <c r="Q41"/>
  <c r="I56"/>
  <c r="P12"/>
  <c r="O5"/>
  <c r="N69"/>
  <c r="Q76"/>
  <c r="B4"/>
  <c r="I22"/>
  <c r="B29"/>
  <c r="G92"/>
  <c r="I46"/>
  <c r="P21"/>
  <c r="P17"/>
  <c r="K27"/>
  <c r="Q6"/>
  <c r="J50"/>
  <c r="J51"/>
  <c r="J77"/>
  <c r="Q72"/>
  <c r="B22"/>
  <c r="B98"/>
  <c r="I88"/>
  <c r="O53"/>
  <c r="N88"/>
  <c r="O55"/>
  <c r="O27"/>
  <c r="O96"/>
  <c r="L4"/>
  <c r="Q32"/>
  <c r="K5"/>
  <c r="L23"/>
  <c r="K79"/>
  <c r="P77"/>
  <c r="O19"/>
  <c r="B91"/>
  <c r="H56"/>
  <c r="H92"/>
  <c r="H16"/>
  <c r="L53"/>
  <c r="P46"/>
  <c r="O26"/>
  <c r="K26"/>
  <c r="J28"/>
  <c r="J79"/>
  <c r="N90"/>
  <c r="L51"/>
  <c r="N96"/>
  <c r="J94"/>
  <c r="K82"/>
  <c r="H34"/>
  <c r="B15"/>
  <c r="K15"/>
  <c r="P16"/>
  <c r="H77"/>
  <c r="Q50"/>
  <c r="O71"/>
  <c r="B87"/>
  <c r="H2"/>
  <c r="G38"/>
  <c r="I96"/>
  <c r="I59"/>
  <c r="I55"/>
  <c r="K80"/>
  <c r="I40"/>
  <c r="K14"/>
  <c r="P70"/>
  <c r="O46"/>
  <c r="B44"/>
  <c r="N13"/>
  <c r="B83"/>
  <c r="P89"/>
  <c r="I33"/>
  <c r="H40"/>
  <c r="N64"/>
  <c r="O89"/>
  <c r="L71"/>
  <c r="K95"/>
  <c r="O47"/>
  <c r="P86"/>
  <c r="K33"/>
  <c r="K45"/>
  <c r="H58"/>
  <c r="N5"/>
  <c r="P93"/>
  <c r="J54"/>
  <c r="N42"/>
  <c r="J90"/>
  <c r="F1"/>
  <c r="H35"/>
  <c r="J9"/>
  <c r="I19"/>
  <c r="P31"/>
  <c r="L64"/>
  <c r="K37"/>
  <c r="O14"/>
  <c r="B71"/>
  <c r="N15"/>
  <c r="G91"/>
  <c r="J84"/>
  <c r="H52"/>
  <c r="L78"/>
  <c r="K48"/>
  <c r="B92"/>
  <c r="N37"/>
  <c r="N38"/>
  <c r="L27"/>
  <c r="P90"/>
  <c r="B34"/>
  <c r="Q70"/>
  <c r="O68"/>
  <c r="I16"/>
  <c r="N30"/>
  <c r="N89"/>
  <c r="O40"/>
  <c r="Q55"/>
  <c r="K85"/>
  <c r="K31"/>
  <c r="L74"/>
  <c r="L56"/>
  <c r="K20"/>
  <c r="P22"/>
  <c r="H95"/>
  <c r="G34"/>
  <c r="H70"/>
  <c r="Q54"/>
  <c r="I13"/>
  <c r="Q89"/>
  <c r="N63"/>
  <c r="J95"/>
  <c r="J82"/>
  <c r="N74"/>
  <c r="N45"/>
  <c r="Q17"/>
  <c r="Q75"/>
  <c r="B39"/>
  <c r="G51"/>
  <c r="B74"/>
  <c r="J12"/>
  <c r="L52"/>
  <c r="H53"/>
  <c r="L37"/>
  <c r="G90"/>
  <c r="J76"/>
  <c r="K69"/>
  <c r="B31"/>
  <c r="K23"/>
  <c r="K35"/>
  <c r="H43"/>
  <c r="P78"/>
  <c r="P66"/>
  <c r="Q95"/>
  <c r="J48"/>
  <c r="G13"/>
  <c r="K46"/>
  <c r="J4"/>
  <c r="G69"/>
  <c r="Q81"/>
  <c r="Q45"/>
  <c r="H78"/>
  <c r="Q5"/>
  <c r="P9"/>
  <c r="B25"/>
  <c r="L76"/>
  <c r="O82"/>
  <c r="G49"/>
  <c r="I31"/>
  <c r="B14"/>
  <c r="P53"/>
  <c r="N80"/>
  <c r="N79"/>
  <c r="J93"/>
  <c r="N57"/>
  <c r="P27"/>
  <c r="N95"/>
  <c r="P35"/>
  <c r="O75"/>
  <c r="H67"/>
  <c r="P60"/>
  <c r="P92"/>
  <c r="L62"/>
  <c r="N58"/>
  <c r="L19"/>
  <c r="P96"/>
  <c r="N72"/>
  <c r="K53"/>
  <c r="O33"/>
  <c r="G54"/>
  <c r="L73"/>
  <c r="N76"/>
  <c r="O90"/>
  <c r="N44"/>
  <c r="H49"/>
  <c r="I94"/>
  <c r="P71"/>
  <c r="I10"/>
  <c r="I52"/>
  <c r="N32"/>
  <c r="N75"/>
  <c r="H29"/>
  <c r="K40"/>
  <c r="H47"/>
  <c r="L25"/>
  <c r="H93"/>
  <c r="K81"/>
  <c r="G35"/>
  <c r="P83"/>
  <c r="Q71"/>
  <c r="B6"/>
  <c r="H33"/>
  <c r="L21"/>
  <c r="I82"/>
  <c r="K49"/>
  <c r="G25"/>
  <c r="K44"/>
  <c r="H94"/>
  <c r="H12"/>
  <c r="B37"/>
  <c r="J85"/>
  <c r="Q16"/>
  <c r="L18"/>
  <c r="G82"/>
  <c r="Q23"/>
  <c r="H26"/>
  <c r="K3"/>
  <c r="B79"/>
  <c r="I5"/>
  <c r="J61"/>
  <c r="I76"/>
  <c r="N77"/>
  <c r="J22"/>
  <c r="J7"/>
  <c r="L69"/>
  <c r="O57"/>
  <c r="O63"/>
  <c r="I15"/>
  <c r="J32"/>
  <c r="I68"/>
  <c r="I12"/>
  <c r="B46"/>
  <c r="H59"/>
  <c r="I27"/>
  <c r="Q77"/>
  <c r="J65"/>
  <c r="Q39"/>
  <c r="J71"/>
  <c r="K97"/>
  <c r="J86"/>
  <c r="Q94"/>
  <c r="N36"/>
  <c r="J8"/>
  <c r="K56"/>
  <c r="Q43"/>
  <c r="J31"/>
  <c r="K86"/>
  <c r="I75"/>
  <c r="O58"/>
  <c r="H32"/>
  <c r="K94"/>
  <c r="L58"/>
  <c r="Q22"/>
  <c r="G55"/>
  <c r="G29"/>
  <c r="H15"/>
  <c r="O66"/>
  <c r="G85"/>
  <c r="J37"/>
  <c r="G93"/>
  <c r="Q69"/>
  <c r="I23"/>
  <c r="Q44"/>
  <c r="Q20"/>
  <c r="I69"/>
  <c r="L79"/>
  <c r="O81"/>
  <c r="N25"/>
  <c r="K17"/>
  <c r="Q40"/>
  <c r="Q98"/>
  <c r="B61"/>
  <c r="P25"/>
  <c r="O77"/>
  <c r="N66"/>
  <c r="J17"/>
  <c r="J42"/>
  <c r="J39"/>
  <c r="N26"/>
  <c r="L38"/>
  <c r="K57"/>
  <c r="B65"/>
  <c r="B11"/>
  <c r="B58"/>
  <c r="B8"/>
  <c r="L36"/>
  <c r="P37"/>
  <c r="P98"/>
  <c r="Q30"/>
  <c r="L50"/>
  <c r="G77"/>
  <c r="K93"/>
  <c r="H65"/>
  <c r="I50"/>
  <c r="K30"/>
  <c r="G39"/>
  <c r="L10"/>
  <c r="H18"/>
  <c r="O98"/>
  <c r="J34"/>
  <c r="O86"/>
  <c r="G19"/>
  <c r="O39"/>
  <c r="N61"/>
  <c r="O76"/>
  <c r="I90"/>
  <c r="H86"/>
  <c r="J80"/>
  <c r="I97"/>
  <c r="H20"/>
  <c r="L46"/>
  <c r="K71"/>
  <c r="J14"/>
  <c r="I54"/>
  <c r="L39"/>
  <c r="L87"/>
  <c r="B64"/>
  <c r="D64" l="1"/>
  <c r="F64"/>
  <c r="E64"/>
  <c r="C64"/>
  <c r="M54"/>
  <c r="M97"/>
  <c r="M90"/>
  <c r="R61"/>
  <c r="M50"/>
  <c r="E8"/>
  <c r="F8"/>
  <c r="C8"/>
  <c r="D8"/>
  <c r="C58"/>
  <c r="E58"/>
  <c r="D58"/>
  <c r="F58"/>
  <c r="E11"/>
  <c r="C11"/>
  <c r="D11"/>
  <c r="F11"/>
  <c r="F65"/>
  <c r="C65"/>
  <c r="D65"/>
  <c r="E65"/>
  <c r="R26"/>
  <c r="R66"/>
  <c r="E61"/>
  <c r="D61"/>
  <c r="C61"/>
  <c r="F61"/>
  <c r="R25"/>
  <c r="M69"/>
  <c r="M23"/>
  <c r="M75"/>
  <c r="R36"/>
  <c r="M27"/>
  <c r="C46"/>
  <c r="D46"/>
  <c r="F46"/>
  <c r="E46"/>
  <c r="M12"/>
  <c r="M68"/>
  <c r="M15"/>
  <c r="R77"/>
  <c r="M76"/>
  <c r="M5"/>
  <c r="F79"/>
  <c r="C79"/>
  <c r="E79"/>
  <c r="D79"/>
  <c r="K99"/>
  <c r="E37"/>
  <c r="C37"/>
  <c r="D37"/>
  <c r="F37"/>
  <c r="M82"/>
  <c r="F6"/>
  <c r="D6"/>
  <c r="E6"/>
  <c r="C6"/>
  <c r="R75"/>
  <c r="R32"/>
  <c r="M52"/>
  <c r="M10"/>
  <c r="M94"/>
  <c r="R44"/>
  <c r="R76"/>
  <c r="R72"/>
  <c r="R58"/>
  <c r="R95"/>
  <c r="R57"/>
  <c r="R79"/>
  <c r="R80"/>
  <c r="D14"/>
  <c r="F14"/>
  <c r="E14"/>
  <c r="C14"/>
  <c r="M31"/>
  <c r="C25"/>
  <c r="D25"/>
  <c r="F25"/>
  <c r="E25"/>
  <c r="D31"/>
  <c r="C31"/>
  <c r="E31"/>
  <c r="F31"/>
  <c r="D74"/>
  <c r="E74"/>
  <c r="C74"/>
  <c r="F74"/>
  <c r="F39"/>
  <c r="E39"/>
  <c r="C39"/>
  <c r="D39"/>
  <c r="R45"/>
  <c r="R74"/>
  <c r="R63"/>
  <c r="M13"/>
  <c r="R89"/>
  <c r="R30"/>
  <c r="M16"/>
  <c r="D34"/>
  <c r="E34"/>
  <c r="C34"/>
  <c r="F34"/>
  <c r="R38"/>
  <c r="R37"/>
  <c r="F92"/>
  <c r="C92"/>
  <c r="E92"/>
  <c r="D92"/>
  <c r="R15"/>
  <c r="D71"/>
  <c r="E71"/>
  <c r="C71"/>
  <c r="F71"/>
  <c r="M19"/>
  <c r="R42"/>
  <c r="R5"/>
  <c r="R64"/>
  <c r="M33"/>
  <c r="D83"/>
  <c r="E83"/>
  <c r="F83"/>
  <c r="C83"/>
  <c r="R13"/>
  <c r="F44"/>
  <c r="E44"/>
  <c r="C44"/>
  <c r="D44"/>
  <c r="M40"/>
  <c r="M55"/>
  <c r="M59"/>
  <c r="M96"/>
  <c r="D87"/>
  <c r="C87"/>
  <c r="F87"/>
  <c r="E87"/>
  <c r="C15"/>
  <c r="E15"/>
  <c r="F15"/>
  <c r="D15"/>
  <c r="R96"/>
  <c r="R90"/>
  <c r="D91"/>
  <c r="C91"/>
  <c r="E91"/>
  <c r="F91"/>
  <c r="R88"/>
  <c r="M88"/>
  <c r="D98"/>
  <c r="E98"/>
  <c r="C98"/>
  <c r="F98"/>
  <c r="E22"/>
  <c r="C22"/>
  <c r="D22"/>
  <c r="F22"/>
  <c r="M46"/>
  <c r="E29"/>
  <c r="F29"/>
  <c r="D29"/>
  <c r="C29"/>
  <c r="M22"/>
  <c r="D4"/>
  <c r="F4"/>
  <c r="C4"/>
  <c r="E4"/>
  <c r="R69"/>
  <c r="M56"/>
  <c r="M11"/>
  <c r="M78"/>
  <c r="O99"/>
  <c r="C94"/>
  <c r="D94"/>
  <c r="E94"/>
  <c r="F94"/>
  <c r="M18"/>
  <c r="E50"/>
  <c r="F50"/>
  <c r="D50"/>
  <c r="C50"/>
  <c r="M73"/>
  <c r="R56"/>
  <c r="R6"/>
  <c r="M26"/>
  <c r="R84"/>
  <c r="M77"/>
  <c r="D42"/>
  <c r="F42"/>
  <c r="C42"/>
  <c r="E42"/>
  <c r="E82"/>
  <c r="C82"/>
  <c r="D82"/>
  <c r="F82"/>
  <c r="M93"/>
  <c r="D55"/>
  <c r="C55"/>
  <c r="F55"/>
  <c r="E55"/>
  <c r="D5"/>
  <c r="E5"/>
  <c r="F5"/>
  <c r="C5"/>
  <c r="C63"/>
  <c r="E63"/>
  <c r="D63"/>
  <c r="F63"/>
  <c r="M20"/>
  <c r="R11"/>
  <c r="M53"/>
  <c r="E86"/>
  <c r="F86"/>
  <c r="D86"/>
  <c r="C86"/>
  <c r="M21"/>
  <c r="R18"/>
  <c r="R7"/>
  <c r="E53"/>
  <c r="F53"/>
  <c r="D53"/>
  <c r="C53"/>
  <c r="F12"/>
  <c r="C12"/>
  <c r="E12"/>
  <c r="D12"/>
  <c r="M6"/>
  <c r="M72"/>
  <c r="D26"/>
  <c r="E26"/>
  <c r="C26"/>
  <c r="F26"/>
  <c r="R46"/>
  <c r="R94"/>
  <c r="M61"/>
  <c r="D45"/>
  <c r="C45"/>
  <c r="F45"/>
  <c r="E45"/>
  <c r="M34"/>
  <c r="M37"/>
  <c r="R9"/>
  <c r="Q99"/>
  <c r="G99"/>
  <c r="E18"/>
  <c r="C18"/>
  <c r="F18"/>
  <c r="D18"/>
  <c r="M83"/>
  <c r="M38"/>
  <c r="M8"/>
  <c r="C78"/>
  <c r="D78"/>
  <c r="E78"/>
  <c r="F78"/>
  <c r="L99"/>
  <c r="R87"/>
  <c r="C90"/>
  <c r="E90"/>
  <c r="D90"/>
  <c r="F90"/>
  <c r="F7"/>
  <c r="C7"/>
  <c r="E7"/>
  <c r="D7"/>
  <c r="C49"/>
  <c r="D49"/>
  <c r="F49"/>
  <c r="E49"/>
  <c r="D47"/>
  <c r="C47"/>
  <c r="E47"/>
  <c r="F47"/>
  <c r="D93"/>
  <c r="C93"/>
  <c r="F93"/>
  <c r="E93"/>
  <c r="M91"/>
  <c r="R28"/>
  <c r="M98"/>
  <c r="M66"/>
  <c r="R48"/>
  <c r="E19"/>
  <c r="C19"/>
  <c r="D19"/>
  <c r="F19"/>
  <c r="R70"/>
  <c r="R27"/>
  <c r="E51"/>
  <c r="C51"/>
  <c r="D51"/>
  <c r="F51"/>
  <c r="D38"/>
  <c r="C38"/>
  <c r="F38"/>
  <c r="E38"/>
  <c r="F24"/>
  <c r="C24"/>
  <c r="D24"/>
  <c r="E24"/>
  <c r="R54"/>
  <c r="N99"/>
  <c r="R3"/>
  <c r="D56"/>
  <c r="F56"/>
  <c r="E56"/>
  <c r="C56"/>
  <c r="R55"/>
  <c r="C59"/>
  <c r="F59"/>
  <c r="E59"/>
  <c r="D59"/>
  <c r="F67"/>
  <c r="C67"/>
  <c r="D67"/>
  <c r="E67"/>
  <c r="R51"/>
  <c r="D81"/>
  <c r="E81"/>
  <c r="C81"/>
  <c r="F81"/>
  <c r="R19"/>
  <c r="R59"/>
  <c r="M60"/>
  <c r="D96"/>
  <c r="E96"/>
  <c r="C96"/>
  <c r="F96"/>
  <c r="R31"/>
  <c r="M7"/>
  <c r="M74"/>
  <c r="C72"/>
  <c r="E72"/>
  <c r="F72"/>
  <c r="D72"/>
  <c r="R35"/>
  <c r="F28"/>
  <c r="D28"/>
  <c r="C28"/>
  <c r="E28"/>
  <c r="C20"/>
  <c r="D20"/>
  <c r="E20"/>
  <c r="F20"/>
  <c r="R4"/>
  <c r="M51"/>
  <c r="D30"/>
  <c r="C30"/>
  <c r="F30"/>
  <c r="E30"/>
  <c r="R68"/>
  <c r="M36"/>
  <c r="M85"/>
  <c r="R33"/>
  <c r="M65"/>
  <c r="M25"/>
  <c r="R52"/>
  <c r="R23"/>
  <c r="M14"/>
  <c r="P99"/>
  <c r="R40"/>
  <c r="F77"/>
  <c r="E77"/>
  <c r="D77"/>
  <c r="C77"/>
  <c r="R50"/>
  <c r="R71"/>
  <c r="M42"/>
  <c r="E88"/>
  <c r="C88"/>
  <c r="D88"/>
  <c r="F88"/>
  <c r="R83"/>
  <c r="C32"/>
  <c r="F32"/>
  <c r="E32"/>
  <c r="D32"/>
  <c r="C95"/>
  <c r="E95"/>
  <c r="D95"/>
  <c r="F95"/>
  <c r="R97"/>
  <c r="R29"/>
  <c r="M43"/>
  <c r="M35"/>
  <c r="D80"/>
  <c r="E80"/>
  <c r="F80"/>
  <c r="C80"/>
  <c r="E69"/>
  <c r="C69"/>
  <c r="F69"/>
  <c r="D69"/>
  <c r="M30"/>
  <c r="R81"/>
  <c r="M64"/>
  <c r="E76"/>
  <c r="D76"/>
  <c r="F76"/>
  <c r="C76"/>
  <c r="M71"/>
  <c r="R22"/>
  <c r="M17"/>
  <c r="M57"/>
  <c r="F60"/>
  <c r="E60"/>
  <c r="D60"/>
  <c r="C60"/>
  <c r="R16"/>
  <c r="R73"/>
  <c r="F84"/>
  <c r="E84"/>
  <c r="D84"/>
  <c r="C84"/>
  <c r="E3"/>
  <c r="B99"/>
  <c r="C3"/>
  <c r="F3"/>
  <c r="D3"/>
  <c r="D36"/>
  <c r="E36"/>
  <c r="F36"/>
  <c r="C36"/>
  <c r="M48"/>
  <c r="R78"/>
  <c r="F41"/>
  <c r="E41"/>
  <c r="C41"/>
  <c r="D41"/>
  <c r="F23"/>
  <c r="C23"/>
  <c r="E23"/>
  <c r="D23"/>
  <c r="R92"/>
  <c r="D73"/>
  <c r="E73"/>
  <c r="C73"/>
  <c r="F73"/>
  <c r="R98"/>
  <c r="R86"/>
  <c r="R67"/>
  <c r="E33"/>
  <c r="F33"/>
  <c r="D33"/>
  <c r="C33"/>
  <c r="M81"/>
  <c r="M49"/>
  <c r="C68"/>
  <c r="F68"/>
  <c r="E68"/>
  <c r="D68"/>
  <c r="R65"/>
  <c r="M86"/>
  <c r="F10"/>
  <c r="E10"/>
  <c r="D10"/>
  <c r="C10"/>
  <c r="R53"/>
  <c r="E97"/>
  <c r="F97"/>
  <c r="C97"/>
  <c r="D97"/>
  <c r="R91"/>
  <c r="D85"/>
  <c r="E85"/>
  <c r="F85"/>
  <c r="C85"/>
  <c r="E21"/>
  <c r="C21"/>
  <c r="F21"/>
  <c r="D21"/>
  <c r="M62"/>
  <c r="R47"/>
  <c r="R34"/>
  <c r="M79"/>
  <c r="M4"/>
  <c r="R41"/>
  <c r="E40"/>
  <c r="C40"/>
  <c r="D40"/>
  <c r="F40"/>
  <c r="F35"/>
  <c r="D35"/>
  <c r="C35"/>
  <c r="E35"/>
  <c r="D89"/>
  <c r="C89"/>
  <c r="F89"/>
  <c r="E89"/>
  <c r="E17"/>
  <c r="D17"/>
  <c r="F17"/>
  <c r="C17"/>
  <c r="M24"/>
  <c r="M70"/>
  <c r="M47"/>
  <c r="M32"/>
  <c r="D48"/>
  <c r="C48"/>
  <c r="F48"/>
  <c r="E48"/>
  <c r="D43"/>
  <c r="E43"/>
  <c r="C43"/>
  <c r="F43"/>
  <c r="M9"/>
  <c r="M84"/>
  <c r="C66"/>
  <c r="D66"/>
  <c r="F66"/>
  <c r="E66"/>
  <c r="R21"/>
  <c r="J99"/>
  <c r="M3"/>
  <c r="I99"/>
  <c r="R20"/>
  <c r="M39"/>
  <c r="M63"/>
  <c r="R85"/>
  <c r="R8"/>
  <c r="E57"/>
  <c r="C57"/>
  <c r="F57"/>
  <c r="D57"/>
  <c r="M41"/>
  <c r="C9"/>
  <c r="E9"/>
  <c r="F9"/>
  <c r="D9"/>
  <c r="M80"/>
  <c r="M92"/>
  <c r="E16"/>
  <c r="F16"/>
  <c r="D16"/>
  <c r="C16"/>
  <c r="R10"/>
  <c r="R14"/>
  <c r="M95"/>
  <c r="M29"/>
  <c r="M58"/>
  <c r="R49"/>
  <c r="H99"/>
  <c r="R62"/>
  <c r="M28"/>
  <c r="C70"/>
  <c r="F70"/>
  <c r="D70"/>
  <c r="E70"/>
  <c r="R39"/>
  <c r="E54"/>
  <c r="F54"/>
  <c r="D54"/>
  <c r="C54"/>
  <c r="F75"/>
  <c r="E75"/>
  <c r="D75"/>
  <c r="C75"/>
  <c r="M67"/>
  <c r="R24"/>
  <c r="R12"/>
  <c r="R93"/>
  <c r="R43"/>
  <c r="R17"/>
  <c r="E52"/>
  <c r="F52"/>
  <c r="D52"/>
  <c r="C52"/>
  <c r="R82"/>
  <c r="R60"/>
  <c r="M45"/>
  <c r="M87"/>
  <c r="M44"/>
  <c r="C62"/>
  <c r="F62"/>
  <c r="D62"/>
  <c r="E62"/>
  <c r="D27"/>
  <c r="F27"/>
  <c r="C27"/>
  <c r="E27"/>
  <c r="M89"/>
  <c r="D13"/>
  <c r="E13"/>
  <c r="C13"/>
  <c r="F13"/>
  <c r="T14" i="73"/>
  <c r="P15"/>
  <c r="D15" i="24" s="1"/>
  <c r="S15" i="73"/>
  <c r="D15" i="28" s="1"/>
  <c r="Q15" i="73"/>
  <c r="D15" i="26" s="1"/>
  <c r="R15" i="73"/>
  <c r="D15" i="29" s="1"/>
  <c r="K13" i="65"/>
  <c r="F13"/>
  <c r="F14"/>
  <c r="C99" i="78" l="1"/>
  <c r="R99"/>
  <c r="D99"/>
  <c r="F99"/>
  <c r="M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AY18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AY21" i="54"/>
  <c r="AY23"/>
  <c r="DH23"/>
  <c r="D23" i="40" s="1"/>
  <c r="AY26" i="54"/>
  <c r="DG26" s="1"/>
  <c r="C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94"/>
  <c r="DD29"/>
  <c r="DD26"/>
  <c r="CW38"/>
  <c r="CW16"/>
  <c r="CP44"/>
  <c r="CP38"/>
  <c r="CP10"/>
  <c r="CP87"/>
  <c r="CP83"/>
  <c r="CP35"/>
  <c r="CI26"/>
  <c r="CI68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<sst xmlns="http://schemas.openxmlformats.org/spreadsheetml/2006/main" count="8837" uniqueCount="538">
  <si>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</si>
  <si>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</si>
  <si>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</si>
  <si>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</si>
  <si>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</si>
  <si>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</si>
  <si>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</si>
  <si>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</si>
  <si>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</si>
  <si>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</si>
  <si>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</si>
  <si>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</si>
  <si>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</si>
  <si>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</si>
  <si>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</si>
  <si>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</si>
  <si>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</si>
  <si>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</si>
  <si>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</si>
  <si>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</si>
  <si>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</si>
  <si>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</si>
  <si>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</si>
  <si>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</si>
  <si>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</si>
  <si>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</si>
  <si>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</si>
  <si>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</si>
  <si>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</si>
  <si>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</si>
  <si>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</si>
  <si>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</si>
  <si>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</si>
  <si>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</si>
  <si>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</si>
  <si>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</si>
  <si>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</si>
  <si>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</si>
  <si>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</si>
  <si>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</si>
  <si>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</si>
  <si>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</si>
  <si>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</si>
  <si>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</si>
  <si>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</si>
  <si>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</si>
  <si>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</si>
  <si>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</si>
  <si>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</si>
  <si>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</si>
  <si>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</si>
  <si>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</si>
  <si>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</si>
  <si>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</si>
  <si>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</si>
  <si>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</si>
  <si>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</si>
  <si>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</si>
  <si>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</si>
  <si>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</si>
  <si>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</si>
  <si>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</si>
  <si>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</si>
  <si>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</si>
  <si>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</si>
  <si>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</si>
  <si>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</si>
  <si>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</si>
  <si>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</si>
  <si>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</si>
  <si>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</si>
  <si>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</si>
  <si>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</si>
  <si>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</si>
  <si>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</si>
  <si>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</si>
  <si>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</si>
  <si>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</si>
  <si>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</si>
  <si>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</si>
  <si>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</si>
  <si>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</si>
  <si>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</si>
  <si>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</si>
  <si>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</si>
  <si>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</si>
  <si>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</si>
  <si>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</si>
  <si>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</si>
  <si>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</si>
  <si>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</si>
  <si>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</si>
  <si>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</si>
  <si>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</si>
  <si>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</si>
  <si>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</si>
  <si>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</si>
  <si>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</si>
  <si>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</si>
  <si>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</si>
  <si>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</si>
  <si>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</si>
  <si>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</si>
  <si>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</si>
  <si>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</si>
  <si>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</si>
  <si>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</si>
  <si>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</si>
  <si>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</si>
  <si>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</si>
  <si>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</si>
  <si>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</si>
  <si>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</si>
  <si>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</si>
  <si>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</si>
  <si>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</si>
  <si>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</si>
  <si>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</si>
  <si>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</si>
  <si>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</si>
  <si>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</si>
  <si>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</si>
  <si>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</si>
  <si>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</si>
  <si>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</si>
  <si>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</si>
  <si>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</si>
  <si>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</si>
  <si>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</si>
  <si>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</si>
  <si>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</si>
  <si>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</si>
  <si>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</si>
  <si>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</si>
  <si>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</si>
  <si>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</si>
  <si>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</si>
  <si>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</si>
  <si>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</si>
  <si>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</si>
  <si>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</si>
  <si>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</si>
  <si>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</si>
  <si>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</si>
  <si>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</si>
  <si>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</si>
  <si>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</si>
  <si>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</si>
  <si>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</si>
  <si>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</si>
  <si>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</si>
  <si>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</si>
  <si>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</si>
  <si>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</si>
  <si>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</si>
  <si>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</si>
  <si>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</si>
  <si>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</si>
  <si>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</si>
  <si>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</si>
  <si>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</si>
  <si>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</si>
  <si>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</si>
  <si>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</si>
  <si>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</si>
  <si>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</si>
  <si>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</si>
  <si>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</si>
  <si>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</si>
  <si>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</si>
  <si>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</si>
  <si>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</si>
  <si>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</si>
  <si>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</si>
  <si>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</si>
  <si>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</si>
  <si>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</si>
  <si>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</si>
  <si>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</si>
  <si>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</si>
  <si>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</si>
  <si>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</si>
  <si>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</si>
  <si>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</si>
  <si>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</si>
  <si>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</si>
  <si>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</si>
  <si>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</si>
  <si>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</si>
  <si>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</si>
  <si>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</si>
  <si>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</si>
  <si>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</si>
  <si>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</si>
  <si>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</si>
  <si>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</si>
  <si>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</si>
  <si>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</si>
  <si>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</si>
  <si>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</si>
  <si>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</si>
  <si>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</si>
  <si>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</si>
  <si>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</si>
  <si>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</si>
  <si>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</si>
  <si>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</si>
  <si>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</si>
  <si>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</si>
  <si>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</si>
  <si>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</si>
  <si>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</si>
  <si>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</si>
  <si>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</si>
  <si>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</si>
  <si>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</si>
  <si>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</si>
  <si>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</si>
  <si>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</si>
  <si>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</si>
  <si>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</si>
  <si>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</si>
  <si>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</si>
  <si>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</si>
  <si>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</si>
  <si>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</si>
  <si>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</si>
  <si>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</si>
  <si>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</si>
  <si>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</si>
  <si>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</si>
  <si>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</si>
  <si>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</si>
  <si>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</si>
  <si>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</si>
  <si>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</si>
  <si>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</si>
  <si>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</si>
  <si>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</si>
  <si>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</si>
  <si>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</si>
  <si>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</si>
  <si>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</si>
  <si>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</si>
  <si>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</si>
  <si>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</si>
  <si>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</si>
  <si>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</si>
  <si>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</si>
  <si>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</si>
  <si>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</si>
  <si>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</si>
  <si>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</si>
  <si>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</si>
  <si>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</si>
  <si>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</si>
  <si>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</si>
  <si>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</si>
  <si>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</si>
  <si>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</si>
  <si>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</si>
  <si>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</si>
  <si>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</si>
  <si>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</si>
  <si>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</si>
  <si>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</si>
  <si>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</si>
  <si>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</si>
  <si>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</si>
  <si>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</si>
  <si>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</si>
  <si>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</si>
  <si>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</si>
  <si>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</si>
  <si>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</si>
  <si>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</si>
  <si>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</si>
  <si>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</si>
  <si>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</si>
  <si>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</si>
  <si>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</si>
  <si>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</si>
  <si>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</si>
  <si>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</si>
  <si>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</si>
  <si>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</si>
  <si>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</si>
  <si>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</si>
  <si>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</si>
  <si>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</si>
  <si>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</si>
  <si>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</si>
  <si>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</si>
  <si>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</si>
  <si>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</si>
  <si>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</si>
  <si>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</si>
  <si>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</si>
  <si>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</si>
  <si>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</si>
  <si>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</si>
  <si>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</si>
  <si>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</si>
  <si>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</si>
  <si>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</si>
  <si>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</si>
  <si>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</si>
  <si>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</si>
  <si>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</si>
  <si>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</si>
  <si>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</si>
  <si>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</si>
  <si>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</si>
  <si>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</si>
  <si>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</si>
  <si>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</si>
  <si>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</si>
  <si>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</si>
  <si>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</si>
  <si>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</si>
  <si>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</si>
  <si>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</si>
  <si>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</si>
  <si>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</si>
  <si>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</si>
  <si>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</si>
  <si>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</si>
  <si>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</si>
  <si>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</si>
  <si>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</si>
  <si>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</si>
  <si>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</si>
  <si>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</si>
  <si>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</si>
  <si>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</si>
  <si>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</si>
  <si>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</si>
  <si>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</si>
  <si>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</si>
  <si>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</si>
  <si>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</si>
  <si>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</si>
  <si>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</si>
  <si>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</si>
  <si>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</si>
  <si>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</si>
  <si>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</si>
  <si>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</si>
  <si>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</si>
  <si>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</si>
  <si>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</si>
  <si>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</si>
  <si>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</si>
  <si>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</si>
  <si>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</si>
  <si>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</si>
  <si>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</si>
  <si>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</si>
  <si>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</si>
  <si>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</si>
  <si>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</si>
  <si>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</si>
  <si>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</si>
  <si>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</si>
  <si>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</si>
  <si>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</si>
  <si>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</si>
  <si>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</si>
  <si>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</si>
  <si>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</si>
  <si>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</si>
  <si>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</si>
  <si>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</si>
  <si>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</si>
  <si>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</si>
  <si>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</si>
  <si>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</si>
  <si>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</si>
  <si>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</si>
  <si>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</si>
  <si>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</si>
  <si>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</si>
  <si>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</si>
  <si>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</si>
  <si>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</si>
  <si>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</si>
  <si>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</si>
  <si>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</si>
  <si>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</si>
  <si>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</si>
  <si>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</si>
  <si>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</si>
  <si>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</si>
  <si>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</si>
  <si>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</si>
  <si>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</si>
  <si>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</si>
  <si>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</si>
  <si>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</si>
  <si>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</si>
  <si>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</si>
  <si>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</si>
  <si>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</si>
  <si>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</si>
  <si>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</si>
  <si>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</si>
  <si>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</si>
  <si>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</si>
  <si>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</si>
  <si>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</si>
  <si>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</si>
  <si>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</si>
  <si>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</si>
  <si>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</si>
  <si>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</si>
  <si>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</si>
  <si>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</si>
  <si>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</si>
  <si>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</si>
  <si>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</si>
  <si>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</si>
  <si>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</si>
  <si>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</si>
  <si>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</si>
  <si>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</si>
  <si>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</si>
  <si>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</si>
  <si>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</si>
  <si>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</si>
  <si>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</si>
  <si>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</si>
  <si>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</si>
  <si>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</si>
  <si>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</si>
  <si>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</si>
  <si>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</si>
  <si>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</si>
  <si>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</si>
  <si>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</si>
  <si>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</si>
  <si>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</si>
  <si>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</si>
  <si>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</si>
  <si>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</si>
  <si>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</si>
  <si>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</si>
  <si>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</si>
  <si>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</si>
  <si>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</si>
  <si>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</si>
  <si>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</si>
  <si>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</si>
  <si>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</si>
  <si>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</si>
  <si>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</si>
  <si>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</si>
  <si>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</si>
  <si>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</si>
  <si>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</si>
  <si>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</si>
  <si>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</si>
  <si>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</si>
  <si>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</si>
  <si>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</si>
  <si>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</si>
  <si>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</si>
  <si>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</si>
  <si>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</si>
  <si>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</si>
  <si>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</si>
  <si>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</si>
  <si>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</si>
  <si>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</si>
  <si>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</si>
  <si>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</si>
  <si>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</si>
  <si>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</si>
  <si>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</si>
  <si>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</si>
  <si>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</si>
  <si>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</si>
  <si>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</si>
  <si>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</si>
  <si>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</si>
  <si>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</si>
  <si>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</si>
  <si>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</si>
  <si>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</si>
  <si>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</si>
  <si>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</si>
  <si>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</si>
  <si>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</si>
  <si>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</si>
  <si>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</si>
  <si>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</si>
  <si>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</si>
  <si>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</si>
  <si>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</si>
  <si>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</si>
  <si>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</si>
  <si>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</si>
  <si>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</si>
  <si>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</si>
  <si>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</si>
  <si>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</si>
  <si>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</si>
  <si>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</si>
  <si>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</si>
  <si>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</si>
  <si>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</si>
  <si>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</si>
  <si>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</si>
  <si>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</si>
  <si>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</si>
  <si>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</si>
  <si>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</si>
  <si>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</si>
  <si>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</si>
  <si>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</si>
  <si>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</si>
  <si>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</si>
  <si>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</si>
  <si>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</si>
  <si>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</si>
  <si>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</si>
  <si>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</si>
  <si>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72IS2023/10/27</t>
  </si>
  <si>
    <t>HP</t>
  </si>
  <si>
    <t>CHANJUII</t>
  </si>
  <si>
    <t>ITCWIND</t>
  </si>
  <si>
    <t>SKS Raigarh</t>
  </si>
  <si>
    <t>NSLSUGAR</t>
  </si>
  <si>
    <t>SORANG_HEP</t>
  </si>
  <si>
    <t>AEML</t>
  </si>
  <si>
    <t>SOLAPUR_SOLAR</t>
  </si>
  <si>
    <t>TPC MSEB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</si>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</sst>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277.61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277.61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277.61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280.22000000000003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290.22000000000003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45226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271</v>
      </c>
    </row>
    <row r="9" spans="1:3">
      <c r="A9" s="46" t="s">
        <v>450</v>
      </c>
      <c r="B9" s="201">
        <v>45226.980879629627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45226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24.5</v>
      </c>
      <c r="C3" s="198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8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8">
        <v>24.5</v>
      </c>
      <c r="C4" s="198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9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8">
        <v>24.5</v>
      </c>
      <c r="C5" s="198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9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8">
        <v>24.5</v>
      </c>
      <c r="C6" s="198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9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8">
        <v>24.5</v>
      </c>
      <c r="C7" s="198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9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0.58799999999999997</v>
      </c>
      <c r="C99" s="20">
        <f t="shared" si="27"/>
        <v>0.58799999999999997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0.24531360000000027</v>
      </c>
      <c r="J99" s="160">
        <f t="shared" ref="J99:L99" si="28">SUM(J3:J98)/4000</f>
        <v>0.1371803999999999</v>
      </c>
      <c r="K99" s="160">
        <f t="shared" si="28"/>
        <v>0.17692919999999965</v>
      </c>
      <c r="L99" s="160">
        <f t="shared" si="28"/>
        <v>2.8576800000000069E-2</v>
      </c>
      <c r="M99" s="161">
        <f>SUM(M3:M98)/4000</f>
        <v>0.58799999999999997</v>
      </c>
      <c r="N99" s="23"/>
      <c r="P99" s="37">
        <f>SUM(P3:P98)/4000</f>
        <v>0.24531360000000027</v>
      </c>
      <c r="Q99" s="37">
        <f t="shared" ref="Q99:S99" si="29">SUM(Q3:Q98)/4000</f>
        <v>0.1371803999999999</v>
      </c>
      <c r="R99" s="37">
        <f t="shared" si="29"/>
        <v>0.17692919999999965</v>
      </c>
      <c r="S99" s="37">
        <f t="shared" si="29"/>
        <v>2.8576800000000069E-2</v>
      </c>
      <c r="T99" s="37">
        <f t="shared" si="26"/>
        <v>0.58799999999999986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2.23</v>
      </c>
      <c r="N3" s="71">
        <v>0</v>
      </c>
      <c r="O3" s="53">
        <v>0</v>
      </c>
      <c r="P3" s="53">
        <v>-228</v>
      </c>
      <c r="Q3" s="53">
        <v>0</v>
      </c>
      <c r="R3" s="53">
        <v>0</v>
      </c>
      <c r="S3" s="72">
        <v>0</v>
      </c>
      <c r="U3" s="73">
        <v>-228</v>
      </c>
      <c r="V3" s="74">
        <v>2.23</v>
      </c>
      <c r="W3">
        <v>0</v>
      </c>
      <c r="X3">
        <v>0</v>
      </c>
      <c r="Y3">
        <v>0</v>
      </c>
      <c r="Z3">
        <v>2.23</v>
      </c>
      <c r="AA3">
        <v>-228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-271</v>
      </c>
      <c r="Q4" s="46">
        <v>0</v>
      </c>
      <c r="R4" s="46">
        <v>0</v>
      </c>
      <c r="S4" s="74">
        <v>0</v>
      </c>
      <c r="U4" s="73">
        <v>-271</v>
      </c>
      <c r="V4" s="74">
        <v>0</v>
      </c>
      <c r="W4">
        <v>0</v>
      </c>
      <c r="X4">
        <v>0</v>
      </c>
      <c r="Y4">
        <v>0</v>
      </c>
      <c r="Z4">
        <v>0</v>
      </c>
      <c r="AA4">
        <v>-271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-277</v>
      </c>
      <c r="Q5" s="46">
        <v>0</v>
      </c>
      <c r="R5" s="46">
        <v>0</v>
      </c>
      <c r="S5" s="74">
        <v>0</v>
      </c>
      <c r="U5" s="73">
        <v>-277</v>
      </c>
      <c r="V5" s="74">
        <v>0</v>
      </c>
      <c r="W5">
        <v>0</v>
      </c>
      <c r="X5">
        <v>0</v>
      </c>
      <c r="Y5">
        <v>0</v>
      </c>
      <c r="Z5">
        <v>0</v>
      </c>
      <c r="AA5">
        <v>-277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-309</v>
      </c>
      <c r="Q6" s="46">
        <v>0</v>
      </c>
      <c r="R6" s="46">
        <v>0</v>
      </c>
      <c r="S6" s="74">
        <v>0</v>
      </c>
      <c r="U6" s="73">
        <v>-309</v>
      </c>
      <c r="V6" s="74">
        <v>0</v>
      </c>
      <c r="W6">
        <v>0</v>
      </c>
      <c r="X6">
        <v>0</v>
      </c>
      <c r="Y6">
        <v>0</v>
      </c>
      <c r="Z6">
        <v>0</v>
      </c>
      <c r="AA6">
        <v>-309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-257.02</v>
      </c>
      <c r="Q7" s="46">
        <v>0</v>
      </c>
      <c r="R7" s="46">
        <v>0</v>
      </c>
      <c r="S7" s="74">
        <v>0</v>
      </c>
      <c r="U7" s="73">
        <v>-257.02</v>
      </c>
      <c r="V7" s="74">
        <v>0</v>
      </c>
      <c r="W7">
        <v>0</v>
      </c>
      <c r="X7">
        <v>0</v>
      </c>
      <c r="Y7">
        <v>0</v>
      </c>
      <c r="Z7">
        <v>0</v>
      </c>
      <c r="AA7">
        <v>-257.02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-152.52000000000001</v>
      </c>
      <c r="Q8" s="46">
        <v>0</v>
      </c>
      <c r="R8" s="46">
        <v>0</v>
      </c>
      <c r="S8" s="74">
        <v>0</v>
      </c>
      <c r="U8" s="73">
        <v>-152.52000000000001</v>
      </c>
      <c r="V8" s="74">
        <v>0</v>
      </c>
      <c r="W8">
        <v>0</v>
      </c>
      <c r="X8">
        <v>0</v>
      </c>
      <c r="Y8">
        <v>0</v>
      </c>
      <c r="Z8">
        <v>0</v>
      </c>
      <c r="AA8">
        <v>-152.52000000000001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</v>
      </c>
      <c r="P9" s="46">
        <v>-131</v>
      </c>
      <c r="Q9" s="46">
        <v>0</v>
      </c>
      <c r="R9" s="46">
        <v>0</v>
      </c>
      <c r="S9" s="74">
        <v>0</v>
      </c>
      <c r="U9" s="73">
        <v>-132</v>
      </c>
      <c r="V9" s="74">
        <v>0</v>
      </c>
      <c r="W9">
        <v>0</v>
      </c>
      <c r="X9">
        <v>-1</v>
      </c>
      <c r="Y9">
        <v>0</v>
      </c>
      <c r="Z9">
        <v>0</v>
      </c>
      <c r="AA9">
        <v>-131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-128</v>
      </c>
      <c r="Q10" s="46">
        <v>0</v>
      </c>
      <c r="R10" s="46">
        <v>0</v>
      </c>
      <c r="S10" s="74">
        <v>0</v>
      </c>
      <c r="U10" s="73">
        <v>-128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-128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-150</v>
      </c>
      <c r="Q11" s="46">
        <v>0</v>
      </c>
      <c r="R11" s="46">
        <v>0</v>
      </c>
      <c r="S11" s="74">
        <v>0</v>
      </c>
      <c r="U11" s="73">
        <v>-150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-150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</v>
      </c>
      <c r="P12" s="46">
        <v>-168</v>
      </c>
      <c r="Q12" s="46">
        <v>0</v>
      </c>
      <c r="R12" s="46">
        <v>0</v>
      </c>
      <c r="S12" s="74">
        <v>0</v>
      </c>
      <c r="U12" s="73">
        <v>-171</v>
      </c>
      <c r="V12" s="74">
        <v>0</v>
      </c>
      <c r="W12">
        <v>0</v>
      </c>
      <c r="X12">
        <v>-3</v>
      </c>
      <c r="Y12">
        <v>0</v>
      </c>
      <c r="Z12">
        <v>0</v>
      </c>
      <c r="AA12">
        <v>-168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-143</v>
      </c>
      <c r="Q13" s="46">
        <v>0</v>
      </c>
      <c r="R13" s="46">
        <v>0</v>
      </c>
      <c r="S13" s="74">
        <v>0</v>
      </c>
      <c r="U13" s="73">
        <v>-143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-143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-159</v>
      </c>
      <c r="Q14" s="46">
        <v>0</v>
      </c>
      <c r="R14" s="46">
        <v>0</v>
      </c>
      <c r="S14" s="74">
        <v>0</v>
      </c>
      <c r="U14" s="73">
        <v>-159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-159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-183</v>
      </c>
      <c r="Q15" s="46">
        <v>0</v>
      </c>
      <c r="R15" s="46">
        <v>0</v>
      </c>
      <c r="S15" s="74">
        <v>0</v>
      </c>
      <c r="U15" s="73">
        <v>-183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-183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-192</v>
      </c>
      <c r="Q16" s="46">
        <v>0</v>
      </c>
      <c r="R16" s="46">
        <v>0</v>
      </c>
      <c r="S16" s="74">
        <v>0</v>
      </c>
      <c r="U16" s="73">
        <v>-192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-192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</v>
      </c>
      <c r="P17" s="46">
        <v>-198</v>
      </c>
      <c r="Q17" s="46">
        <v>0</v>
      </c>
      <c r="R17" s="46">
        <v>0</v>
      </c>
      <c r="S17" s="74">
        <v>0</v>
      </c>
      <c r="U17" s="73">
        <v>-201</v>
      </c>
      <c r="V17" s="74">
        <v>0</v>
      </c>
      <c r="W17">
        <v>0</v>
      </c>
      <c r="X17">
        <v>-3</v>
      </c>
      <c r="Y17">
        <v>0</v>
      </c>
      <c r="Z17">
        <v>0</v>
      </c>
      <c r="AA17">
        <v>-198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-8</v>
      </c>
      <c r="P18" s="46">
        <v>-200</v>
      </c>
      <c r="Q18" s="46">
        <v>0</v>
      </c>
      <c r="R18" s="46">
        <v>0</v>
      </c>
      <c r="S18" s="74">
        <v>0</v>
      </c>
      <c r="U18" s="73">
        <v>-208</v>
      </c>
      <c r="V18" s="74">
        <v>0</v>
      </c>
      <c r="W18">
        <v>0</v>
      </c>
      <c r="X18">
        <v>-8</v>
      </c>
      <c r="Y18">
        <v>0</v>
      </c>
      <c r="Z18">
        <v>0</v>
      </c>
      <c r="AA18">
        <v>-200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-125</v>
      </c>
      <c r="Q19" s="46">
        <v>0</v>
      </c>
      <c r="R19" s="46">
        <v>0</v>
      </c>
      <c r="S19" s="74">
        <v>0</v>
      </c>
      <c r="U19" s="73">
        <v>-125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-125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1.94</v>
      </c>
      <c r="N20" s="73">
        <v>0</v>
      </c>
      <c r="O20" s="46">
        <v>0</v>
      </c>
      <c r="P20" s="46">
        <v>-146</v>
      </c>
      <c r="Q20" s="46">
        <v>0</v>
      </c>
      <c r="R20" s="46">
        <v>0</v>
      </c>
      <c r="S20" s="74">
        <v>0</v>
      </c>
      <c r="U20" s="73">
        <v>-146</v>
      </c>
      <c r="V20" s="74">
        <v>1.94</v>
      </c>
      <c r="W20">
        <v>0</v>
      </c>
      <c r="X20">
        <v>0</v>
      </c>
      <c r="Y20">
        <v>0</v>
      </c>
      <c r="Z20">
        <v>1.94</v>
      </c>
      <c r="AA20">
        <v>-146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1.74</v>
      </c>
      <c r="N21" s="73">
        <v>0</v>
      </c>
      <c r="O21" s="46">
        <v>0</v>
      </c>
      <c r="P21" s="46">
        <v>-119</v>
      </c>
      <c r="Q21" s="46">
        <v>0</v>
      </c>
      <c r="R21" s="46">
        <v>0</v>
      </c>
      <c r="S21" s="74">
        <v>0</v>
      </c>
      <c r="U21" s="73">
        <v>-119</v>
      </c>
      <c r="V21" s="74">
        <v>1.74</v>
      </c>
      <c r="W21">
        <v>0</v>
      </c>
      <c r="X21">
        <v>0</v>
      </c>
      <c r="Y21">
        <v>0</v>
      </c>
      <c r="Z21">
        <v>1.74</v>
      </c>
      <c r="AA21">
        <v>-119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2.71</v>
      </c>
      <c r="N22" s="73">
        <v>0</v>
      </c>
      <c r="O22" s="46">
        <v>0</v>
      </c>
      <c r="P22" s="46">
        <v>-87</v>
      </c>
      <c r="Q22" s="46">
        <v>0</v>
      </c>
      <c r="R22" s="46">
        <v>0</v>
      </c>
      <c r="S22" s="74">
        <v>0</v>
      </c>
      <c r="U22" s="73">
        <v>-87</v>
      </c>
      <c r="V22" s="74">
        <v>2.71</v>
      </c>
      <c r="W22">
        <v>0</v>
      </c>
      <c r="X22">
        <v>0</v>
      </c>
      <c r="Y22">
        <v>0</v>
      </c>
      <c r="Z22">
        <v>2.71</v>
      </c>
      <c r="AA22">
        <v>-87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0</v>
      </c>
      <c r="P23" s="46">
        <v>-59</v>
      </c>
      <c r="Q23" s="46">
        <v>0</v>
      </c>
      <c r="R23" s="46">
        <v>0</v>
      </c>
      <c r="S23" s="74">
        <v>0</v>
      </c>
      <c r="U23" s="73">
        <v>-59</v>
      </c>
      <c r="V23" s="74">
        <v>4.84</v>
      </c>
      <c r="W23">
        <v>0</v>
      </c>
      <c r="X23">
        <v>0</v>
      </c>
      <c r="Y23">
        <v>0</v>
      </c>
      <c r="Z23">
        <v>4.84</v>
      </c>
      <c r="AA23">
        <v>-59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4.84</v>
      </c>
      <c r="N24" s="73">
        <v>0</v>
      </c>
      <c r="O24" s="46">
        <v>0</v>
      </c>
      <c r="P24" s="46">
        <v>-192.3</v>
      </c>
      <c r="Q24" s="46">
        <v>0</v>
      </c>
      <c r="R24" s="46">
        <v>0</v>
      </c>
      <c r="S24" s="74">
        <v>0</v>
      </c>
      <c r="U24" s="73">
        <v>-192.3</v>
      </c>
      <c r="V24" s="74">
        <v>4.84</v>
      </c>
      <c r="W24">
        <v>0</v>
      </c>
      <c r="X24">
        <v>0</v>
      </c>
      <c r="Y24">
        <v>0</v>
      </c>
      <c r="Z24">
        <v>4.84</v>
      </c>
      <c r="AA24">
        <v>-192.3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4.84</v>
      </c>
      <c r="N25" s="73">
        <v>0</v>
      </c>
      <c r="O25" s="46">
        <v>0</v>
      </c>
      <c r="P25" s="46">
        <v>-264</v>
      </c>
      <c r="Q25" s="46">
        <v>0</v>
      </c>
      <c r="R25" s="46">
        <v>0</v>
      </c>
      <c r="S25" s="74">
        <v>0</v>
      </c>
      <c r="U25" s="73">
        <v>-264</v>
      </c>
      <c r="V25" s="74">
        <v>4.84</v>
      </c>
      <c r="W25">
        <v>0</v>
      </c>
      <c r="X25">
        <v>0</v>
      </c>
      <c r="Y25">
        <v>0</v>
      </c>
      <c r="Z25">
        <v>4.84</v>
      </c>
      <c r="AA25">
        <v>-264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4.84</v>
      </c>
      <c r="N26" s="73">
        <v>0</v>
      </c>
      <c r="O26" s="46">
        <v>0</v>
      </c>
      <c r="P26" s="46">
        <v>-232</v>
      </c>
      <c r="Q26" s="46">
        <v>0</v>
      </c>
      <c r="R26" s="46">
        <v>0</v>
      </c>
      <c r="S26" s="74">
        <v>0</v>
      </c>
      <c r="U26" s="73">
        <v>-232</v>
      </c>
      <c r="V26" s="74">
        <v>4.84</v>
      </c>
      <c r="W26">
        <v>0</v>
      </c>
      <c r="X26">
        <v>0</v>
      </c>
      <c r="Y26">
        <v>0</v>
      </c>
      <c r="Z26">
        <v>4.84</v>
      </c>
      <c r="AA26">
        <v>-232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4.84</v>
      </c>
      <c r="N27" s="73">
        <v>0</v>
      </c>
      <c r="O27" s="46">
        <v>0</v>
      </c>
      <c r="P27" s="46">
        <v>-210</v>
      </c>
      <c r="Q27" s="46">
        <v>0</v>
      </c>
      <c r="R27" s="46">
        <v>0</v>
      </c>
      <c r="S27" s="74">
        <v>0</v>
      </c>
      <c r="U27" s="73">
        <v>-210</v>
      </c>
      <c r="V27" s="74">
        <v>4.84</v>
      </c>
      <c r="W27">
        <v>0</v>
      </c>
      <c r="X27">
        <v>0</v>
      </c>
      <c r="Y27">
        <v>0</v>
      </c>
      <c r="Z27">
        <v>4.84</v>
      </c>
      <c r="AA27">
        <v>-210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0</v>
      </c>
      <c r="P28" s="46">
        <v>-175</v>
      </c>
      <c r="Q28" s="46">
        <v>0</v>
      </c>
      <c r="R28" s="46">
        <v>0</v>
      </c>
      <c r="S28" s="74">
        <v>0</v>
      </c>
      <c r="U28" s="73">
        <v>-175</v>
      </c>
      <c r="V28" s="74">
        <v>4.84</v>
      </c>
      <c r="W28">
        <v>0</v>
      </c>
      <c r="X28">
        <v>0</v>
      </c>
      <c r="Y28">
        <v>0</v>
      </c>
      <c r="Z28">
        <v>4.84</v>
      </c>
      <c r="AA28">
        <v>-175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0</v>
      </c>
      <c r="P29" s="46">
        <v>-93</v>
      </c>
      <c r="Q29" s="46">
        <v>0</v>
      </c>
      <c r="R29" s="46">
        <v>0</v>
      </c>
      <c r="S29" s="74">
        <v>0</v>
      </c>
      <c r="U29" s="73">
        <v>-93</v>
      </c>
      <c r="V29" s="74">
        <v>4.84</v>
      </c>
      <c r="W29">
        <v>0</v>
      </c>
      <c r="X29">
        <v>0</v>
      </c>
      <c r="Y29">
        <v>0</v>
      </c>
      <c r="Z29">
        <v>4.84</v>
      </c>
      <c r="AA29">
        <v>-93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4.84</v>
      </c>
      <c r="W30">
        <v>0</v>
      </c>
      <c r="X30">
        <v>0</v>
      </c>
      <c r="Y30">
        <v>0</v>
      </c>
      <c r="Z30">
        <v>4.84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4.84</v>
      </c>
      <c r="W31">
        <v>0</v>
      </c>
      <c r="X31">
        <v>0</v>
      </c>
      <c r="Y31">
        <v>0</v>
      </c>
      <c r="Z31">
        <v>4.84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3.87</v>
      </c>
      <c r="N32" s="73">
        <v>0</v>
      </c>
      <c r="O32" s="46">
        <v>0</v>
      </c>
      <c r="P32" s="46">
        <v>-74</v>
      </c>
      <c r="Q32" s="46">
        <v>0</v>
      </c>
      <c r="R32" s="46">
        <v>0</v>
      </c>
      <c r="S32" s="74">
        <v>0</v>
      </c>
      <c r="U32" s="73">
        <v>-74</v>
      </c>
      <c r="V32" s="74">
        <v>3.87</v>
      </c>
      <c r="W32">
        <v>0</v>
      </c>
      <c r="X32">
        <v>0</v>
      </c>
      <c r="Y32">
        <v>0</v>
      </c>
      <c r="Z32">
        <v>3.87</v>
      </c>
      <c r="AA32">
        <v>-74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3.58</v>
      </c>
      <c r="N33" s="73">
        <v>0</v>
      </c>
      <c r="O33" s="46">
        <v>0</v>
      </c>
      <c r="P33" s="46">
        <v>-75</v>
      </c>
      <c r="Q33" s="46">
        <v>0</v>
      </c>
      <c r="R33" s="46">
        <v>0</v>
      </c>
      <c r="S33" s="74">
        <v>0</v>
      </c>
      <c r="U33" s="73">
        <v>-75</v>
      </c>
      <c r="V33" s="74">
        <v>3.58</v>
      </c>
      <c r="W33">
        <v>0</v>
      </c>
      <c r="X33">
        <v>0</v>
      </c>
      <c r="Y33">
        <v>0</v>
      </c>
      <c r="Z33">
        <v>3.58</v>
      </c>
      <c r="AA33">
        <v>-75</v>
      </c>
    </row>
    <row r="34" spans="7:27">
      <c r="G34" t="s">
        <v>76</v>
      </c>
      <c r="H34" s="73">
        <v>194.61</v>
      </c>
      <c r="I34" s="46">
        <v>0</v>
      </c>
      <c r="J34" s="46">
        <v>0</v>
      </c>
      <c r="K34" s="46">
        <v>0</v>
      </c>
      <c r="L34" s="46">
        <v>0</v>
      </c>
      <c r="M34" s="74">
        <v>3.39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198</v>
      </c>
      <c r="W34">
        <v>194.61</v>
      </c>
      <c r="X34">
        <v>0</v>
      </c>
      <c r="Y34">
        <v>0</v>
      </c>
      <c r="Z34">
        <v>3.39</v>
      </c>
      <c r="AA34">
        <v>0</v>
      </c>
    </row>
    <row r="35" spans="7:27">
      <c r="G35" t="s">
        <v>77</v>
      </c>
      <c r="H35" s="73">
        <v>207.2</v>
      </c>
      <c r="I35" s="46">
        <v>0</v>
      </c>
      <c r="J35" s="46">
        <v>0</v>
      </c>
      <c r="K35" s="46">
        <v>0</v>
      </c>
      <c r="L35" s="46">
        <v>0</v>
      </c>
      <c r="M35" s="74">
        <v>2.61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209.81</v>
      </c>
      <c r="W35">
        <v>207.2</v>
      </c>
      <c r="X35">
        <v>0</v>
      </c>
      <c r="Y35">
        <v>0</v>
      </c>
      <c r="Z35">
        <v>2.61</v>
      </c>
      <c r="AA35">
        <v>0</v>
      </c>
    </row>
    <row r="36" spans="7:27">
      <c r="G36" t="s">
        <v>78</v>
      </c>
      <c r="H36" s="73">
        <v>194.61</v>
      </c>
      <c r="I36" s="46">
        <v>0</v>
      </c>
      <c r="J36" s="46">
        <v>0</v>
      </c>
      <c r="K36" s="46">
        <v>0</v>
      </c>
      <c r="L36" s="46">
        <v>0</v>
      </c>
      <c r="M36" s="74">
        <v>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197.61</v>
      </c>
      <c r="W36">
        <v>194.61</v>
      </c>
      <c r="X36">
        <v>0</v>
      </c>
      <c r="Y36">
        <v>0</v>
      </c>
      <c r="Z36">
        <v>3</v>
      </c>
      <c r="AA36">
        <v>0</v>
      </c>
    </row>
    <row r="37" spans="7:27">
      <c r="G37" t="s">
        <v>79</v>
      </c>
      <c r="H37" s="73">
        <v>147.16999999999999</v>
      </c>
      <c r="I37" s="46">
        <v>0</v>
      </c>
      <c r="J37" s="46">
        <v>0</v>
      </c>
      <c r="K37" s="46">
        <v>0</v>
      </c>
      <c r="L37" s="46">
        <v>0</v>
      </c>
      <c r="M37" s="74">
        <v>4.84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152.01</v>
      </c>
      <c r="W37">
        <v>147.16999999999999</v>
      </c>
      <c r="X37">
        <v>0</v>
      </c>
      <c r="Y37">
        <v>0</v>
      </c>
      <c r="Z37">
        <v>4.84</v>
      </c>
      <c r="AA37">
        <v>0</v>
      </c>
    </row>
    <row r="38" spans="7:27">
      <c r="G38" t="s">
        <v>80</v>
      </c>
      <c r="H38" s="73">
        <v>130.71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135.55000000000001</v>
      </c>
      <c r="W38">
        <v>130.71</v>
      </c>
      <c r="X38">
        <v>0</v>
      </c>
      <c r="Y38">
        <v>0</v>
      </c>
      <c r="Z38">
        <v>4.84</v>
      </c>
      <c r="AA38">
        <v>0</v>
      </c>
    </row>
    <row r="39" spans="7:27">
      <c r="G39" t="s">
        <v>81</v>
      </c>
      <c r="H39" s="73">
        <v>65.84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70.680000000000007</v>
      </c>
      <c r="W39">
        <v>65.84</v>
      </c>
      <c r="X39">
        <v>0</v>
      </c>
      <c r="Y39">
        <v>0</v>
      </c>
      <c r="Z39">
        <v>4.84</v>
      </c>
      <c r="AA39">
        <v>0</v>
      </c>
    </row>
    <row r="40" spans="7:27">
      <c r="G40" t="s">
        <v>82</v>
      </c>
      <c r="H40" s="73">
        <v>133.61000000000001</v>
      </c>
      <c r="I40" s="46">
        <v>0</v>
      </c>
      <c r="J40" s="46">
        <v>0</v>
      </c>
      <c r="K40" s="46">
        <v>0</v>
      </c>
      <c r="L40" s="46">
        <v>0</v>
      </c>
      <c r="M40" s="74">
        <v>4.84</v>
      </c>
      <c r="N40" s="73">
        <v>0</v>
      </c>
      <c r="O40" s="46">
        <v>-2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138.44999999999999</v>
      </c>
      <c r="W40">
        <v>133.61000000000001</v>
      </c>
      <c r="X40">
        <v>-2</v>
      </c>
      <c r="Y40">
        <v>0</v>
      </c>
      <c r="Z40">
        <v>4.84</v>
      </c>
      <c r="AA40">
        <v>0</v>
      </c>
    </row>
    <row r="41" spans="7:27">
      <c r="G41" t="s">
        <v>83</v>
      </c>
      <c r="H41" s="73">
        <v>214.94</v>
      </c>
      <c r="I41" s="46">
        <v>0</v>
      </c>
      <c r="J41" s="46">
        <v>0</v>
      </c>
      <c r="K41" s="46">
        <v>0</v>
      </c>
      <c r="L41" s="46">
        <v>0</v>
      </c>
      <c r="M41" s="74">
        <v>4.84</v>
      </c>
      <c r="N41" s="73">
        <v>0</v>
      </c>
      <c r="O41" s="46">
        <v>-43</v>
      </c>
      <c r="P41" s="46">
        <v>-23</v>
      </c>
      <c r="Q41" s="46">
        <v>0</v>
      </c>
      <c r="R41" s="46">
        <v>0</v>
      </c>
      <c r="S41" s="74">
        <v>0</v>
      </c>
      <c r="U41" s="73">
        <v>-66</v>
      </c>
      <c r="V41" s="74">
        <v>219.78</v>
      </c>
      <c r="W41">
        <v>214.94</v>
      </c>
      <c r="X41">
        <v>-43</v>
      </c>
      <c r="Y41">
        <v>0</v>
      </c>
      <c r="Z41">
        <v>4.84</v>
      </c>
      <c r="AA41">
        <v>-23</v>
      </c>
    </row>
    <row r="42" spans="7:27">
      <c r="G42" t="s">
        <v>84</v>
      </c>
      <c r="H42" s="73">
        <v>221.71</v>
      </c>
      <c r="I42" s="46">
        <v>0</v>
      </c>
      <c r="J42" s="46">
        <v>0</v>
      </c>
      <c r="K42" s="46">
        <v>0</v>
      </c>
      <c r="L42" s="46">
        <v>0</v>
      </c>
      <c r="M42" s="74">
        <v>4.07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225.78</v>
      </c>
      <c r="W42">
        <v>221.71</v>
      </c>
      <c r="X42">
        <v>0</v>
      </c>
      <c r="Y42">
        <v>0</v>
      </c>
      <c r="Z42">
        <v>4.07</v>
      </c>
      <c r="AA42">
        <v>0</v>
      </c>
    </row>
    <row r="43" spans="7:27">
      <c r="G43" t="s">
        <v>85</v>
      </c>
      <c r="H43" s="73">
        <v>255.61</v>
      </c>
      <c r="I43" s="46">
        <v>0</v>
      </c>
      <c r="J43" s="46">
        <v>0</v>
      </c>
      <c r="K43" s="46">
        <v>0</v>
      </c>
      <c r="L43" s="46">
        <v>0</v>
      </c>
      <c r="M43" s="74">
        <v>4.84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260.45</v>
      </c>
      <c r="W43">
        <v>255.61</v>
      </c>
      <c r="X43">
        <v>0</v>
      </c>
      <c r="Y43">
        <v>0</v>
      </c>
      <c r="Z43">
        <v>4.84</v>
      </c>
      <c r="AA43">
        <v>0</v>
      </c>
    </row>
    <row r="44" spans="7:27">
      <c r="G44" t="s">
        <v>86</v>
      </c>
      <c r="H44" s="73">
        <v>264.32</v>
      </c>
      <c r="I44" s="46">
        <v>0</v>
      </c>
      <c r="J44" s="46">
        <v>0</v>
      </c>
      <c r="K44" s="46">
        <v>0</v>
      </c>
      <c r="L44" s="46">
        <v>0</v>
      </c>
      <c r="M44" s="74">
        <v>3.29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267.61</v>
      </c>
      <c r="W44">
        <v>264.32</v>
      </c>
      <c r="X44">
        <v>0</v>
      </c>
      <c r="Y44">
        <v>0</v>
      </c>
      <c r="Z44">
        <v>3.29</v>
      </c>
      <c r="AA44">
        <v>0</v>
      </c>
    </row>
    <row r="45" spans="7:27">
      <c r="G45" t="s">
        <v>87</v>
      </c>
      <c r="H45" s="73">
        <v>251.73</v>
      </c>
      <c r="I45" s="46">
        <v>0</v>
      </c>
      <c r="J45" s="46">
        <v>0</v>
      </c>
      <c r="K45" s="46">
        <v>0</v>
      </c>
      <c r="L45" s="46">
        <v>0</v>
      </c>
      <c r="M45" s="74">
        <v>1.36</v>
      </c>
      <c r="N45" s="73">
        <v>0</v>
      </c>
      <c r="O45" s="46">
        <v>-1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253.09</v>
      </c>
      <c r="W45">
        <v>251.73</v>
      </c>
      <c r="X45">
        <v>-1</v>
      </c>
      <c r="Y45">
        <v>0</v>
      </c>
      <c r="Z45">
        <v>1.36</v>
      </c>
      <c r="AA45">
        <v>0</v>
      </c>
    </row>
    <row r="46" spans="7:27">
      <c r="G46" t="s">
        <v>88</v>
      </c>
      <c r="H46" s="73">
        <v>259.48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259.48</v>
      </c>
      <c r="W46">
        <v>259.48</v>
      </c>
      <c r="X46">
        <v>-1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240.11</v>
      </c>
      <c r="I47" s="46">
        <v>0</v>
      </c>
      <c r="J47" s="46">
        <v>0</v>
      </c>
      <c r="K47" s="46">
        <v>0</v>
      </c>
      <c r="L47" s="46">
        <v>0</v>
      </c>
      <c r="M47" s="74">
        <v>0.28999999999999998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240.4</v>
      </c>
      <c r="W47">
        <v>240.11</v>
      </c>
      <c r="X47">
        <v>0</v>
      </c>
      <c r="Y47">
        <v>0</v>
      </c>
      <c r="Z47">
        <v>0.28999999999999998</v>
      </c>
      <c r="AA47">
        <v>0</v>
      </c>
    </row>
    <row r="48" spans="7:27">
      <c r="G48" t="s">
        <v>90</v>
      </c>
      <c r="H48" s="73">
        <v>238.18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238.18</v>
      </c>
      <c r="W48">
        <v>238.18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244.95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244.95</v>
      </c>
      <c r="W49">
        <v>244.95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232.36</v>
      </c>
      <c r="I50" s="46">
        <v>0</v>
      </c>
      <c r="J50" s="46">
        <v>0</v>
      </c>
      <c r="K50" s="46">
        <v>0</v>
      </c>
      <c r="L50" s="46">
        <v>0</v>
      </c>
      <c r="M50" s="74">
        <v>2.23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234.59</v>
      </c>
      <c r="W50">
        <v>232.36</v>
      </c>
      <c r="X50">
        <v>0</v>
      </c>
      <c r="Y50">
        <v>0</v>
      </c>
      <c r="Z50">
        <v>2.23</v>
      </c>
      <c r="AA50">
        <v>0</v>
      </c>
    </row>
    <row r="51" spans="7:27">
      <c r="G51" t="s">
        <v>93</v>
      </c>
      <c r="H51" s="73">
        <v>223.66</v>
      </c>
      <c r="I51" s="46">
        <v>0</v>
      </c>
      <c r="J51" s="46">
        <v>0</v>
      </c>
      <c r="K51" s="46">
        <v>0</v>
      </c>
      <c r="L51" s="46">
        <v>0</v>
      </c>
      <c r="M51" s="74">
        <v>4.84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228.5</v>
      </c>
      <c r="W51">
        <v>223.66</v>
      </c>
      <c r="X51">
        <v>0</v>
      </c>
      <c r="Y51">
        <v>0</v>
      </c>
      <c r="Z51">
        <v>4.84</v>
      </c>
      <c r="AA51">
        <v>0</v>
      </c>
    </row>
    <row r="52" spans="7:27">
      <c r="G52" t="s">
        <v>94</v>
      </c>
      <c r="H52" s="73">
        <v>205.26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210.1</v>
      </c>
      <c r="W52">
        <v>205.26</v>
      </c>
      <c r="X52">
        <v>0</v>
      </c>
      <c r="Y52">
        <v>0</v>
      </c>
      <c r="Z52">
        <v>4.84</v>
      </c>
      <c r="AA52">
        <v>0</v>
      </c>
    </row>
    <row r="53" spans="7:27">
      <c r="G53" t="s">
        <v>95</v>
      </c>
      <c r="H53" s="73">
        <v>203.32</v>
      </c>
      <c r="I53" s="46">
        <v>0</v>
      </c>
      <c r="J53" s="46">
        <v>0</v>
      </c>
      <c r="K53" s="46">
        <v>0</v>
      </c>
      <c r="L53" s="46">
        <v>0</v>
      </c>
      <c r="M53" s="74">
        <v>1.74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205.06</v>
      </c>
      <c r="W53">
        <v>203.32</v>
      </c>
      <c r="X53">
        <v>0</v>
      </c>
      <c r="Y53">
        <v>0</v>
      </c>
      <c r="Z53">
        <v>1.74</v>
      </c>
      <c r="AA53">
        <v>0</v>
      </c>
    </row>
    <row r="54" spans="7:27">
      <c r="G54" t="s">
        <v>96</v>
      </c>
      <c r="H54" s="73">
        <v>194.6</v>
      </c>
      <c r="I54" s="46">
        <v>0</v>
      </c>
      <c r="J54" s="46">
        <v>0</v>
      </c>
      <c r="K54" s="46">
        <v>0</v>
      </c>
      <c r="L54" s="46">
        <v>0</v>
      </c>
      <c r="M54" s="74">
        <v>3.78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198.38</v>
      </c>
      <c r="W54">
        <v>194.6</v>
      </c>
      <c r="X54">
        <v>0</v>
      </c>
      <c r="Y54">
        <v>0</v>
      </c>
      <c r="Z54">
        <v>3.78</v>
      </c>
      <c r="AA54">
        <v>0</v>
      </c>
    </row>
    <row r="55" spans="7:27">
      <c r="G55" t="s">
        <v>97</v>
      </c>
      <c r="H55" s="73">
        <v>53.25</v>
      </c>
      <c r="I55" s="46">
        <v>0</v>
      </c>
      <c r="J55" s="46">
        <v>0</v>
      </c>
      <c r="K55" s="46">
        <v>0</v>
      </c>
      <c r="L55" s="46">
        <v>0</v>
      </c>
      <c r="M55" s="74">
        <v>4.84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58.09</v>
      </c>
      <c r="W55">
        <v>53.25</v>
      </c>
      <c r="X55">
        <v>0</v>
      </c>
      <c r="Y55">
        <v>0</v>
      </c>
      <c r="Z55">
        <v>4.84</v>
      </c>
      <c r="AA55">
        <v>0</v>
      </c>
    </row>
    <row r="56" spans="7:27">
      <c r="G56" t="s">
        <v>98</v>
      </c>
      <c r="H56" s="73">
        <v>4.84</v>
      </c>
      <c r="I56" s="46">
        <v>0</v>
      </c>
      <c r="J56" s="46">
        <v>0</v>
      </c>
      <c r="K56" s="46">
        <v>0</v>
      </c>
      <c r="L56" s="46">
        <v>0</v>
      </c>
      <c r="M56" s="74">
        <v>1.74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6.58</v>
      </c>
      <c r="W56">
        <v>4.84</v>
      </c>
      <c r="X56">
        <v>0</v>
      </c>
      <c r="Y56">
        <v>0</v>
      </c>
      <c r="Z56">
        <v>1.74</v>
      </c>
      <c r="AA56">
        <v>0</v>
      </c>
    </row>
    <row r="57" spans="7:27">
      <c r="G57" t="s">
        <v>99</v>
      </c>
      <c r="H57" s="73">
        <v>26.14</v>
      </c>
      <c r="I57" s="46">
        <v>0</v>
      </c>
      <c r="J57" s="46">
        <v>0</v>
      </c>
      <c r="K57" s="46">
        <v>0</v>
      </c>
      <c r="L57" s="46">
        <v>0</v>
      </c>
      <c r="M57" s="74">
        <v>4.84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30.98</v>
      </c>
      <c r="W57">
        <v>26.14</v>
      </c>
      <c r="X57">
        <v>0</v>
      </c>
      <c r="Y57">
        <v>0</v>
      </c>
      <c r="Z57">
        <v>4.84</v>
      </c>
      <c r="AA57">
        <v>0</v>
      </c>
    </row>
    <row r="58" spans="7:27">
      <c r="G58" t="s">
        <v>100</v>
      </c>
      <c r="H58" s="73">
        <v>71.650000000000006</v>
      </c>
      <c r="I58" s="46">
        <v>0</v>
      </c>
      <c r="J58" s="46">
        <v>0</v>
      </c>
      <c r="K58" s="46">
        <v>0</v>
      </c>
      <c r="L58" s="46">
        <v>0</v>
      </c>
      <c r="M58" s="74">
        <v>3.39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75.040000000000006</v>
      </c>
      <c r="W58">
        <v>71.650000000000006</v>
      </c>
      <c r="X58">
        <v>0</v>
      </c>
      <c r="Y58">
        <v>0</v>
      </c>
      <c r="Z58">
        <v>3.39</v>
      </c>
      <c r="AA58">
        <v>0</v>
      </c>
    </row>
    <row r="59" spans="7:27">
      <c r="G59" t="s">
        <v>101</v>
      </c>
      <c r="H59" s="73">
        <v>138.44999999999999</v>
      </c>
      <c r="I59" s="46">
        <v>0</v>
      </c>
      <c r="J59" s="46">
        <v>0</v>
      </c>
      <c r="K59" s="46">
        <v>0</v>
      </c>
      <c r="L59" s="46">
        <v>0</v>
      </c>
      <c r="M59" s="74">
        <v>4.84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143.29</v>
      </c>
      <c r="W59">
        <v>138.44999999999999</v>
      </c>
      <c r="X59">
        <v>0</v>
      </c>
      <c r="Y59">
        <v>0</v>
      </c>
      <c r="Z59">
        <v>4.84</v>
      </c>
      <c r="AA59">
        <v>0</v>
      </c>
    </row>
    <row r="60" spans="7:27">
      <c r="G60" t="s">
        <v>102</v>
      </c>
      <c r="H60" s="73">
        <v>182.99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-1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187.83</v>
      </c>
      <c r="W60">
        <v>182.99</v>
      </c>
      <c r="X60">
        <v>-1</v>
      </c>
      <c r="Y60">
        <v>0</v>
      </c>
      <c r="Z60">
        <v>4.84</v>
      </c>
      <c r="AA60">
        <v>0</v>
      </c>
    </row>
    <row r="61" spans="7:27">
      <c r="G61" t="s">
        <v>103</v>
      </c>
      <c r="H61" s="73">
        <v>218.81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223.65</v>
      </c>
      <c r="W61">
        <v>218.81</v>
      </c>
      <c r="X61">
        <v>0</v>
      </c>
      <c r="Y61">
        <v>0</v>
      </c>
      <c r="Z61">
        <v>4.84</v>
      </c>
      <c r="AA61">
        <v>0</v>
      </c>
    </row>
    <row r="62" spans="7:27">
      <c r="G62" t="s">
        <v>104</v>
      </c>
      <c r="H62" s="73">
        <v>249.8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254.64</v>
      </c>
      <c r="W62">
        <v>249.8</v>
      </c>
      <c r="X62">
        <v>0</v>
      </c>
      <c r="Y62">
        <v>0</v>
      </c>
      <c r="Z62">
        <v>4.84</v>
      </c>
      <c r="AA62">
        <v>0</v>
      </c>
    </row>
    <row r="63" spans="7:27">
      <c r="G63" t="s">
        <v>105</v>
      </c>
      <c r="H63" s="73">
        <v>261.42</v>
      </c>
      <c r="I63" s="46">
        <v>0</v>
      </c>
      <c r="J63" s="46">
        <v>0</v>
      </c>
      <c r="K63" s="46">
        <v>0</v>
      </c>
      <c r="L63" s="46">
        <v>0</v>
      </c>
      <c r="M63" s="74">
        <v>4.84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266.26</v>
      </c>
      <c r="W63">
        <v>261.42</v>
      </c>
      <c r="X63">
        <v>0</v>
      </c>
      <c r="Y63">
        <v>0</v>
      </c>
      <c r="Z63">
        <v>4.84</v>
      </c>
      <c r="AA63">
        <v>0</v>
      </c>
    </row>
    <row r="64" spans="7:27">
      <c r="G64" t="s">
        <v>106</v>
      </c>
      <c r="H64" s="73">
        <v>287.56</v>
      </c>
      <c r="I64" s="46">
        <v>0</v>
      </c>
      <c r="J64" s="46">
        <v>0</v>
      </c>
      <c r="K64" s="46">
        <v>0</v>
      </c>
      <c r="L64" s="46">
        <v>0</v>
      </c>
      <c r="M64" s="74">
        <v>4.84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292.39999999999998</v>
      </c>
      <c r="W64">
        <v>287.56</v>
      </c>
      <c r="X64">
        <v>0</v>
      </c>
      <c r="Y64">
        <v>0</v>
      </c>
      <c r="Z64">
        <v>4.84</v>
      </c>
      <c r="AA64">
        <v>0</v>
      </c>
    </row>
    <row r="65" spans="7:27">
      <c r="G65" t="s">
        <v>107</v>
      </c>
      <c r="H65" s="73">
        <v>323.38</v>
      </c>
      <c r="I65" s="46">
        <v>0</v>
      </c>
      <c r="J65" s="46">
        <v>0</v>
      </c>
      <c r="K65" s="46">
        <v>0</v>
      </c>
      <c r="L65" s="46">
        <v>0</v>
      </c>
      <c r="M65" s="74">
        <v>4.84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328.22</v>
      </c>
      <c r="W65">
        <v>323.38</v>
      </c>
      <c r="X65">
        <v>0</v>
      </c>
      <c r="Y65">
        <v>0</v>
      </c>
      <c r="Z65">
        <v>4.84</v>
      </c>
      <c r="AA65">
        <v>0</v>
      </c>
    </row>
    <row r="66" spans="7:27">
      <c r="G66" t="s">
        <v>108</v>
      </c>
      <c r="H66" s="73">
        <v>362.11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362.11</v>
      </c>
      <c r="W66">
        <v>362.11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382.44</v>
      </c>
      <c r="I67" s="46">
        <v>0</v>
      </c>
      <c r="J67" s="46">
        <v>0</v>
      </c>
      <c r="K67" s="46">
        <v>0</v>
      </c>
      <c r="L67" s="46">
        <v>0</v>
      </c>
      <c r="M67" s="74">
        <v>0.28999999999999998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382.73</v>
      </c>
      <c r="W67">
        <v>382.44</v>
      </c>
      <c r="X67">
        <v>0</v>
      </c>
      <c r="Y67">
        <v>0</v>
      </c>
      <c r="Z67">
        <v>0.28999999999999998</v>
      </c>
      <c r="AA67">
        <v>0</v>
      </c>
    </row>
    <row r="68" spans="7:27">
      <c r="G68" t="s">
        <v>110</v>
      </c>
      <c r="H68" s="73">
        <v>253.66</v>
      </c>
      <c r="I68" s="46">
        <v>0</v>
      </c>
      <c r="J68" s="46">
        <v>0</v>
      </c>
      <c r="K68" s="46">
        <v>0</v>
      </c>
      <c r="L68" s="46">
        <v>0</v>
      </c>
      <c r="M68" s="74">
        <v>1.65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255.31</v>
      </c>
      <c r="W68">
        <v>253.66</v>
      </c>
      <c r="X68">
        <v>0</v>
      </c>
      <c r="Y68">
        <v>0</v>
      </c>
      <c r="Z68">
        <v>1.65</v>
      </c>
      <c r="AA68">
        <v>0</v>
      </c>
    </row>
    <row r="69" spans="7:27">
      <c r="G69" t="s">
        <v>111</v>
      </c>
      <c r="H69" s="73">
        <v>323.38</v>
      </c>
      <c r="I69" s="46">
        <v>0</v>
      </c>
      <c r="J69" s="46">
        <v>0</v>
      </c>
      <c r="K69" s="46">
        <v>0</v>
      </c>
      <c r="L69" s="46">
        <v>0</v>
      </c>
      <c r="M69" s="74">
        <v>4.84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328.22</v>
      </c>
      <c r="W69">
        <v>323.38</v>
      </c>
      <c r="X69">
        <v>0</v>
      </c>
      <c r="Y69">
        <v>0</v>
      </c>
      <c r="Z69">
        <v>4.84</v>
      </c>
      <c r="AA69">
        <v>0</v>
      </c>
    </row>
    <row r="70" spans="7:27">
      <c r="G70" t="s">
        <v>112</v>
      </c>
      <c r="H70" s="73">
        <v>354.94</v>
      </c>
      <c r="I70" s="46">
        <v>0</v>
      </c>
      <c r="J70" s="46">
        <v>0</v>
      </c>
      <c r="K70" s="46">
        <v>0</v>
      </c>
      <c r="L70" s="46">
        <v>0</v>
      </c>
      <c r="M70" s="74">
        <v>1.74</v>
      </c>
      <c r="N70" s="73">
        <v>0</v>
      </c>
      <c r="O70" s="46">
        <v>0</v>
      </c>
      <c r="P70" s="46">
        <v>0</v>
      </c>
      <c r="Q70" s="46">
        <v>-30</v>
      </c>
      <c r="R70" s="46">
        <v>0</v>
      </c>
      <c r="S70" s="74">
        <v>0</v>
      </c>
      <c r="U70" s="73">
        <v>-30</v>
      </c>
      <c r="V70" s="74">
        <v>356.68</v>
      </c>
      <c r="W70">
        <v>354.94</v>
      </c>
      <c r="X70">
        <v>0</v>
      </c>
      <c r="Y70">
        <v>-30</v>
      </c>
      <c r="Z70">
        <v>1.74</v>
      </c>
      <c r="AA70">
        <v>0</v>
      </c>
    </row>
    <row r="71" spans="7:27">
      <c r="G71" t="s">
        <v>113</v>
      </c>
      <c r="H71" s="73">
        <v>574.66999999999996</v>
      </c>
      <c r="I71" s="46">
        <v>9.85</v>
      </c>
      <c r="J71" s="46">
        <v>0</v>
      </c>
      <c r="K71" s="46">
        <v>0</v>
      </c>
      <c r="L71" s="46">
        <v>0</v>
      </c>
      <c r="M71" s="74">
        <v>3.81</v>
      </c>
      <c r="N71" s="73">
        <v>0</v>
      </c>
      <c r="O71" s="46">
        <v>0</v>
      </c>
      <c r="P71" s="46">
        <v>0</v>
      </c>
      <c r="Q71" s="46">
        <v>-30</v>
      </c>
      <c r="R71" s="46">
        <v>0</v>
      </c>
      <c r="S71" s="74">
        <v>0</v>
      </c>
      <c r="U71" s="73">
        <v>-30</v>
      </c>
      <c r="V71" s="74">
        <v>588.33000000000004</v>
      </c>
      <c r="W71">
        <v>574.66999999999996</v>
      </c>
      <c r="X71">
        <v>9.85</v>
      </c>
      <c r="Y71">
        <v>-30</v>
      </c>
      <c r="Z71">
        <v>3.81</v>
      </c>
      <c r="AA71">
        <v>0</v>
      </c>
    </row>
    <row r="72" spans="7:27">
      <c r="G72" t="s">
        <v>114</v>
      </c>
      <c r="H72" s="73">
        <v>597.72</v>
      </c>
      <c r="I72" s="46">
        <v>22.52</v>
      </c>
      <c r="J72" s="46">
        <v>0</v>
      </c>
      <c r="K72" s="46">
        <v>0</v>
      </c>
      <c r="L72" s="46">
        <v>0</v>
      </c>
      <c r="M72" s="74">
        <v>4.1500000000000004</v>
      </c>
      <c r="N72" s="73">
        <v>0</v>
      </c>
      <c r="O72" s="46">
        <v>0</v>
      </c>
      <c r="P72" s="46">
        <v>0</v>
      </c>
      <c r="Q72" s="46">
        <v>-30</v>
      </c>
      <c r="R72" s="46">
        <v>0</v>
      </c>
      <c r="S72" s="74">
        <v>0</v>
      </c>
      <c r="U72" s="73">
        <v>-30</v>
      </c>
      <c r="V72" s="74">
        <v>624.39</v>
      </c>
      <c r="W72">
        <v>597.72</v>
      </c>
      <c r="X72">
        <v>22.52</v>
      </c>
      <c r="Y72">
        <v>-30</v>
      </c>
      <c r="Z72">
        <v>4.1500000000000004</v>
      </c>
      <c r="AA72">
        <v>0</v>
      </c>
    </row>
    <row r="73" spans="7:27">
      <c r="G73" t="s">
        <v>115</v>
      </c>
      <c r="H73" s="73">
        <v>1056.6099999999999</v>
      </c>
      <c r="I73" s="46">
        <v>49.34</v>
      </c>
      <c r="J73" s="46">
        <v>0</v>
      </c>
      <c r="K73" s="46">
        <v>0</v>
      </c>
      <c r="L73" s="46">
        <v>0</v>
      </c>
      <c r="M73" s="74">
        <v>2.54</v>
      </c>
      <c r="N73" s="73">
        <v>0</v>
      </c>
      <c r="O73" s="46">
        <v>0</v>
      </c>
      <c r="P73" s="46">
        <v>0</v>
      </c>
      <c r="Q73" s="46">
        <v>-30</v>
      </c>
      <c r="R73" s="46">
        <v>0</v>
      </c>
      <c r="S73" s="74">
        <v>0</v>
      </c>
      <c r="U73" s="73">
        <v>-30</v>
      </c>
      <c r="V73" s="74">
        <v>1108.49</v>
      </c>
      <c r="W73">
        <v>1056.6099999999999</v>
      </c>
      <c r="X73">
        <v>49.34</v>
      </c>
      <c r="Y73">
        <v>-30</v>
      </c>
      <c r="Z73">
        <v>2.54</v>
      </c>
      <c r="AA73">
        <v>0</v>
      </c>
    </row>
    <row r="74" spans="7:27">
      <c r="G74" t="s">
        <v>116</v>
      </c>
      <c r="H74" s="73">
        <v>884.17</v>
      </c>
      <c r="I74" s="46">
        <v>36.17</v>
      </c>
      <c r="J74" s="46">
        <v>0</v>
      </c>
      <c r="K74" s="46">
        <v>0</v>
      </c>
      <c r="L74" s="46">
        <v>0</v>
      </c>
      <c r="M74" s="74">
        <v>2.06</v>
      </c>
      <c r="N74" s="73">
        <v>0</v>
      </c>
      <c r="O74" s="46">
        <v>0</v>
      </c>
      <c r="P74" s="46">
        <v>0</v>
      </c>
      <c r="Q74" s="46">
        <v>-30</v>
      </c>
      <c r="R74" s="46">
        <v>0</v>
      </c>
      <c r="S74" s="74">
        <v>0</v>
      </c>
      <c r="U74" s="73">
        <v>-30</v>
      </c>
      <c r="V74" s="74">
        <v>922.4</v>
      </c>
      <c r="W74">
        <v>884.17</v>
      </c>
      <c r="X74">
        <v>36.17</v>
      </c>
      <c r="Y74">
        <v>-30</v>
      </c>
      <c r="Z74">
        <v>2.06</v>
      </c>
      <c r="AA74">
        <v>0</v>
      </c>
    </row>
    <row r="75" spans="7:27">
      <c r="G75" t="s">
        <v>117</v>
      </c>
      <c r="H75" s="73">
        <v>482.35</v>
      </c>
      <c r="I75" s="46">
        <v>134.78</v>
      </c>
      <c r="J75" s="46">
        <v>0</v>
      </c>
      <c r="K75" s="46">
        <v>0</v>
      </c>
      <c r="L75" s="46">
        <v>0</v>
      </c>
      <c r="M75" s="74">
        <v>2.17</v>
      </c>
      <c r="N75" s="73">
        <v>0</v>
      </c>
      <c r="O75" s="46">
        <v>0</v>
      </c>
      <c r="P75" s="46">
        <v>0</v>
      </c>
      <c r="Q75" s="46">
        <v>-30</v>
      </c>
      <c r="R75" s="46">
        <v>0</v>
      </c>
      <c r="S75" s="74">
        <v>0</v>
      </c>
      <c r="U75" s="73">
        <v>-30</v>
      </c>
      <c r="V75" s="74">
        <v>619.29999999999995</v>
      </c>
      <c r="W75">
        <v>482.35</v>
      </c>
      <c r="X75">
        <v>134.78</v>
      </c>
      <c r="Y75">
        <v>-30</v>
      </c>
      <c r="Z75">
        <v>2.17</v>
      </c>
      <c r="AA75">
        <v>0</v>
      </c>
    </row>
    <row r="76" spans="7:27">
      <c r="G76" t="s">
        <v>118</v>
      </c>
      <c r="H76" s="73">
        <v>217.9</v>
      </c>
      <c r="I76" s="46">
        <v>107.76</v>
      </c>
      <c r="J76" s="46">
        <v>0</v>
      </c>
      <c r="K76" s="46">
        <v>0</v>
      </c>
      <c r="L76" s="46">
        <v>0</v>
      </c>
      <c r="M76" s="74">
        <v>1.1000000000000001</v>
      </c>
      <c r="N76" s="73">
        <v>0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-30</v>
      </c>
      <c r="V76" s="74">
        <v>326.76</v>
      </c>
      <c r="W76">
        <v>217.9</v>
      </c>
      <c r="X76">
        <v>107.76</v>
      </c>
      <c r="Y76">
        <v>-30</v>
      </c>
      <c r="Z76">
        <v>1.1000000000000001</v>
      </c>
      <c r="AA76">
        <v>0</v>
      </c>
    </row>
    <row r="77" spans="7:27">
      <c r="G77" t="s">
        <v>119</v>
      </c>
      <c r="H77" s="73">
        <v>188.78</v>
      </c>
      <c r="I77" s="46">
        <v>108.8</v>
      </c>
      <c r="J77" s="46">
        <v>0</v>
      </c>
      <c r="K77" s="46">
        <v>0</v>
      </c>
      <c r="L77" s="46">
        <v>0</v>
      </c>
      <c r="M77" s="74">
        <v>1.42</v>
      </c>
      <c r="N77" s="73">
        <v>0</v>
      </c>
      <c r="O77" s="46">
        <v>0</v>
      </c>
      <c r="P77" s="46">
        <v>0</v>
      </c>
      <c r="Q77" s="46">
        <v>-30</v>
      </c>
      <c r="R77" s="46">
        <v>0</v>
      </c>
      <c r="S77" s="74">
        <v>0</v>
      </c>
      <c r="U77" s="73">
        <v>-30</v>
      </c>
      <c r="V77" s="74">
        <v>299</v>
      </c>
      <c r="W77">
        <v>188.78</v>
      </c>
      <c r="X77">
        <v>108.8</v>
      </c>
      <c r="Y77">
        <v>-30</v>
      </c>
      <c r="Z77">
        <v>1.42</v>
      </c>
      <c r="AA77">
        <v>0</v>
      </c>
    </row>
    <row r="78" spans="7:27">
      <c r="G78" t="s">
        <v>120</v>
      </c>
      <c r="H78" s="73">
        <v>164.2</v>
      </c>
      <c r="I78" s="46">
        <v>96.23</v>
      </c>
      <c r="J78" s="46">
        <v>0</v>
      </c>
      <c r="K78" s="46">
        <v>0</v>
      </c>
      <c r="L78" s="46">
        <v>0</v>
      </c>
      <c r="M78" s="74">
        <v>1.61</v>
      </c>
      <c r="N78" s="73">
        <v>0</v>
      </c>
      <c r="O78" s="46">
        <v>0</v>
      </c>
      <c r="P78" s="46">
        <v>0</v>
      </c>
      <c r="Q78" s="46">
        <v>-30</v>
      </c>
      <c r="R78" s="46">
        <v>0</v>
      </c>
      <c r="S78" s="74">
        <v>0</v>
      </c>
      <c r="U78" s="73">
        <v>-30</v>
      </c>
      <c r="V78" s="74">
        <v>262.04000000000002</v>
      </c>
      <c r="W78">
        <v>164.2</v>
      </c>
      <c r="X78">
        <v>96.23</v>
      </c>
      <c r="Y78">
        <v>-30</v>
      </c>
      <c r="Z78">
        <v>1.61</v>
      </c>
      <c r="AA78">
        <v>0</v>
      </c>
    </row>
    <row r="79" spans="7:27">
      <c r="G79" t="s">
        <v>121</v>
      </c>
      <c r="H79" s="73">
        <v>207.49</v>
      </c>
      <c r="I79" s="46">
        <v>84.1</v>
      </c>
      <c r="J79" s="46">
        <v>0</v>
      </c>
      <c r="K79" s="46">
        <v>0</v>
      </c>
      <c r="L79" s="46">
        <v>0</v>
      </c>
      <c r="M79" s="74">
        <v>2.79</v>
      </c>
      <c r="N79" s="73">
        <v>0</v>
      </c>
      <c r="O79" s="46">
        <v>0</v>
      </c>
      <c r="P79" s="46">
        <v>0</v>
      </c>
      <c r="Q79" s="46">
        <v>-30</v>
      </c>
      <c r="R79" s="46">
        <v>0</v>
      </c>
      <c r="S79" s="74">
        <v>0</v>
      </c>
      <c r="U79" s="73">
        <v>-30</v>
      </c>
      <c r="V79" s="74">
        <v>294.38</v>
      </c>
      <c r="W79">
        <v>207.49</v>
      </c>
      <c r="X79">
        <v>84.1</v>
      </c>
      <c r="Y79">
        <v>-30</v>
      </c>
      <c r="Z79">
        <v>2.79</v>
      </c>
      <c r="AA79">
        <v>0</v>
      </c>
    </row>
    <row r="80" spans="7:27">
      <c r="G80" t="s">
        <v>122</v>
      </c>
      <c r="H80" s="73">
        <v>187.64</v>
      </c>
      <c r="I80" s="46">
        <v>65.84</v>
      </c>
      <c r="J80" s="46">
        <v>0</v>
      </c>
      <c r="K80" s="46">
        <v>0</v>
      </c>
      <c r="L80" s="46">
        <v>0</v>
      </c>
      <c r="M80" s="74">
        <v>3</v>
      </c>
      <c r="N80" s="73">
        <v>0</v>
      </c>
      <c r="O80" s="46">
        <v>0</v>
      </c>
      <c r="P80" s="46">
        <v>0</v>
      </c>
      <c r="Q80" s="46">
        <v>-30</v>
      </c>
      <c r="R80" s="46">
        <v>0</v>
      </c>
      <c r="S80" s="74">
        <v>0</v>
      </c>
      <c r="U80" s="73">
        <v>-30</v>
      </c>
      <c r="V80" s="74">
        <v>256.48</v>
      </c>
      <c r="W80">
        <v>187.64</v>
      </c>
      <c r="X80">
        <v>65.84</v>
      </c>
      <c r="Y80">
        <v>-30</v>
      </c>
      <c r="Z80">
        <v>3</v>
      </c>
      <c r="AA80">
        <v>0</v>
      </c>
    </row>
    <row r="81" spans="7:27">
      <c r="G81" t="s">
        <v>123</v>
      </c>
      <c r="H81" s="73">
        <v>210.1</v>
      </c>
      <c r="I81" s="46">
        <v>0</v>
      </c>
      <c r="J81" s="46">
        <v>0</v>
      </c>
      <c r="K81" s="46">
        <v>0</v>
      </c>
      <c r="L81" s="46">
        <v>0</v>
      </c>
      <c r="M81" s="74">
        <v>1.74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211.84</v>
      </c>
      <c r="W81">
        <v>210.1</v>
      </c>
      <c r="X81">
        <v>0</v>
      </c>
      <c r="Y81">
        <v>0</v>
      </c>
      <c r="Z81">
        <v>1.74</v>
      </c>
      <c r="AA81">
        <v>0</v>
      </c>
    </row>
    <row r="82" spans="7:27">
      <c r="G82" t="s">
        <v>124</v>
      </c>
      <c r="H82" s="73">
        <v>189.77</v>
      </c>
      <c r="I82" s="46">
        <v>0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194.61</v>
      </c>
      <c r="W82">
        <v>189.77</v>
      </c>
      <c r="X82">
        <v>0</v>
      </c>
      <c r="Y82">
        <v>0</v>
      </c>
      <c r="Z82">
        <v>4.84</v>
      </c>
      <c r="AA82">
        <v>0</v>
      </c>
    </row>
    <row r="83" spans="7:27">
      <c r="G83" t="s">
        <v>125</v>
      </c>
      <c r="H83" s="73">
        <v>108.44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113.28</v>
      </c>
      <c r="W83">
        <v>108.44</v>
      </c>
      <c r="X83">
        <v>0</v>
      </c>
      <c r="Y83">
        <v>0</v>
      </c>
      <c r="Z83">
        <v>4.84</v>
      </c>
      <c r="AA83">
        <v>0</v>
      </c>
    </row>
    <row r="84" spans="7:27">
      <c r="G84" t="s">
        <v>126</v>
      </c>
      <c r="H84" s="73">
        <v>128.77000000000001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133.61000000000001</v>
      </c>
      <c r="W84">
        <v>128.77000000000001</v>
      </c>
      <c r="X84">
        <v>0</v>
      </c>
      <c r="Y84">
        <v>0</v>
      </c>
      <c r="Z84">
        <v>4.84</v>
      </c>
      <c r="AA84">
        <v>0</v>
      </c>
    </row>
    <row r="85" spans="7:27">
      <c r="G85" t="s">
        <v>127</v>
      </c>
      <c r="H85" s="73">
        <v>117.15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121.99</v>
      </c>
      <c r="W85">
        <v>117.15</v>
      </c>
      <c r="X85">
        <v>0</v>
      </c>
      <c r="Y85">
        <v>0</v>
      </c>
      <c r="Z85">
        <v>4.84</v>
      </c>
      <c r="AA85">
        <v>0</v>
      </c>
    </row>
    <row r="86" spans="7:27">
      <c r="G86" t="s">
        <v>128</v>
      </c>
      <c r="H86" s="73">
        <v>72.62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77.459999999999994</v>
      </c>
      <c r="W86">
        <v>72.62</v>
      </c>
      <c r="X86">
        <v>0</v>
      </c>
      <c r="Y86">
        <v>0</v>
      </c>
      <c r="Z86">
        <v>4.84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4.84</v>
      </c>
      <c r="N87" s="73">
        <v>0</v>
      </c>
      <c r="O87" s="46">
        <v>0</v>
      </c>
      <c r="P87" s="46">
        <v>-19</v>
      </c>
      <c r="Q87" s="46">
        <v>0</v>
      </c>
      <c r="R87" s="46">
        <v>0</v>
      </c>
      <c r="S87" s="74">
        <v>0</v>
      </c>
      <c r="U87" s="73">
        <v>-19</v>
      </c>
      <c r="V87" s="74">
        <v>4.84</v>
      </c>
      <c r="W87">
        <v>0</v>
      </c>
      <c r="X87">
        <v>0</v>
      </c>
      <c r="Y87">
        <v>0</v>
      </c>
      <c r="Z87">
        <v>4.84</v>
      </c>
      <c r="AA87">
        <v>-19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-34</v>
      </c>
      <c r="Q88" s="46">
        <v>0</v>
      </c>
      <c r="R88" s="46">
        <v>0</v>
      </c>
      <c r="S88" s="74">
        <v>0</v>
      </c>
      <c r="U88" s="73">
        <v>-34</v>
      </c>
      <c r="V88" s="74">
        <v>4.84</v>
      </c>
      <c r="W88">
        <v>0</v>
      </c>
      <c r="X88">
        <v>0</v>
      </c>
      <c r="Y88">
        <v>0</v>
      </c>
      <c r="Z88">
        <v>4.84</v>
      </c>
      <c r="AA88">
        <v>-34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0</v>
      </c>
      <c r="P89" s="46">
        <v>-53</v>
      </c>
      <c r="Q89" s="46">
        <v>0</v>
      </c>
      <c r="R89" s="46">
        <v>0</v>
      </c>
      <c r="S89" s="74">
        <v>0</v>
      </c>
      <c r="U89" s="73">
        <v>-53</v>
      </c>
      <c r="V89" s="74">
        <v>4.84</v>
      </c>
      <c r="W89">
        <v>0</v>
      </c>
      <c r="X89">
        <v>0</v>
      </c>
      <c r="Y89">
        <v>0</v>
      </c>
      <c r="Z89">
        <v>4.84</v>
      </c>
      <c r="AA89">
        <v>-53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4.84</v>
      </c>
      <c r="N90" s="73">
        <v>0</v>
      </c>
      <c r="O90" s="46">
        <v>0</v>
      </c>
      <c r="P90" s="46">
        <v>-54</v>
      </c>
      <c r="Q90" s="46">
        <v>0</v>
      </c>
      <c r="R90" s="46">
        <v>0</v>
      </c>
      <c r="S90" s="74">
        <v>0</v>
      </c>
      <c r="U90" s="73">
        <v>-54</v>
      </c>
      <c r="V90" s="74">
        <v>4.84</v>
      </c>
      <c r="W90">
        <v>0</v>
      </c>
      <c r="X90">
        <v>0</v>
      </c>
      <c r="Y90">
        <v>0</v>
      </c>
      <c r="Z90">
        <v>4.84</v>
      </c>
      <c r="AA90">
        <v>-54</v>
      </c>
    </row>
    <row r="91" spans="7:27">
      <c r="G91" t="s">
        <v>133</v>
      </c>
      <c r="H91" s="73">
        <v>154.91</v>
      </c>
      <c r="I91" s="46">
        <v>0</v>
      </c>
      <c r="J91" s="46">
        <v>0</v>
      </c>
      <c r="K91" s="46">
        <v>0</v>
      </c>
      <c r="L91" s="46">
        <v>0</v>
      </c>
      <c r="M91" s="74">
        <v>3.97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158.88</v>
      </c>
      <c r="W91">
        <v>154.91</v>
      </c>
      <c r="X91">
        <v>0</v>
      </c>
      <c r="Y91">
        <v>0</v>
      </c>
      <c r="Z91">
        <v>3.97</v>
      </c>
      <c r="AA91">
        <v>0</v>
      </c>
    </row>
    <row r="92" spans="7:27">
      <c r="G92" t="s">
        <v>134</v>
      </c>
      <c r="H92" s="73">
        <v>115.22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120.06</v>
      </c>
      <c r="W92">
        <v>115.22</v>
      </c>
      <c r="X92">
        <v>0</v>
      </c>
      <c r="Y92">
        <v>0</v>
      </c>
      <c r="Z92">
        <v>4.84</v>
      </c>
      <c r="AA92">
        <v>0</v>
      </c>
    </row>
    <row r="93" spans="7:27">
      <c r="G93" t="s">
        <v>135</v>
      </c>
      <c r="H93" s="73">
        <v>93.91</v>
      </c>
      <c r="I93" s="46">
        <v>0</v>
      </c>
      <c r="J93" s="46">
        <v>0</v>
      </c>
      <c r="K93" s="46">
        <v>0</v>
      </c>
      <c r="L93" s="46">
        <v>0</v>
      </c>
      <c r="M93" s="74">
        <v>2.52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96.43</v>
      </c>
      <c r="W93">
        <v>93.91</v>
      </c>
      <c r="X93">
        <v>0</v>
      </c>
      <c r="Y93">
        <v>0</v>
      </c>
      <c r="Z93">
        <v>2.52</v>
      </c>
      <c r="AA93">
        <v>0</v>
      </c>
    </row>
    <row r="94" spans="7:27">
      <c r="G94" t="s">
        <v>136</v>
      </c>
      <c r="H94" s="73">
        <v>53.25</v>
      </c>
      <c r="I94" s="46">
        <v>0</v>
      </c>
      <c r="J94" s="46">
        <v>0</v>
      </c>
      <c r="K94" s="46">
        <v>0</v>
      </c>
      <c r="L94" s="46">
        <v>0</v>
      </c>
      <c r="M94" s="74">
        <v>4.84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58.09</v>
      </c>
      <c r="W94">
        <v>53.25</v>
      </c>
      <c r="X94">
        <v>0</v>
      </c>
      <c r="Y94">
        <v>0</v>
      </c>
      <c r="Z94">
        <v>4.84</v>
      </c>
      <c r="AA94">
        <v>0</v>
      </c>
    </row>
    <row r="95" spans="7:27">
      <c r="G95" t="s">
        <v>137</v>
      </c>
      <c r="H95" s="73">
        <v>10.65</v>
      </c>
      <c r="I95" s="46">
        <v>0</v>
      </c>
      <c r="J95" s="46">
        <v>0</v>
      </c>
      <c r="K95" s="46">
        <v>0</v>
      </c>
      <c r="L95" s="46">
        <v>0</v>
      </c>
      <c r="M95" s="74">
        <v>4.84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15.49</v>
      </c>
      <c r="W95">
        <v>10.65</v>
      </c>
      <c r="X95">
        <v>0</v>
      </c>
      <c r="Y95">
        <v>0</v>
      </c>
      <c r="Z95">
        <v>4.84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3.97</v>
      </c>
      <c r="N96" s="73">
        <v>0</v>
      </c>
      <c r="O96" s="46">
        <v>0</v>
      </c>
      <c r="P96" s="46">
        <v>-28</v>
      </c>
      <c r="Q96" s="46">
        <v>0</v>
      </c>
      <c r="R96" s="46">
        <v>0</v>
      </c>
      <c r="S96" s="74">
        <v>0</v>
      </c>
      <c r="U96" s="73">
        <v>-28</v>
      </c>
      <c r="V96" s="74">
        <v>3.97</v>
      </c>
      <c r="W96">
        <v>0</v>
      </c>
      <c r="X96">
        <v>0</v>
      </c>
      <c r="Y96">
        <v>0</v>
      </c>
      <c r="Z96">
        <v>3.97</v>
      </c>
      <c r="AA96">
        <v>-28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-74</v>
      </c>
      <c r="Q97" s="46">
        <v>0</v>
      </c>
      <c r="R97" s="46">
        <v>0</v>
      </c>
      <c r="S97" s="74">
        <v>0</v>
      </c>
      <c r="U97" s="73">
        <v>-74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-74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-111</v>
      </c>
      <c r="Q98" s="46">
        <v>0</v>
      </c>
      <c r="R98" s="46">
        <v>0</v>
      </c>
      <c r="S98" s="74">
        <v>0</v>
      </c>
      <c r="U98" s="73">
        <v>-111</v>
      </c>
      <c r="V98" s="74">
        <v>0</v>
      </c>
      <c r="W98">
        <v>0</v>
      </c>
      <c r="X98">
        <v>0</v>
      </c>
      <c r="Y98">
        <v>0</v>
      </c>
      <c r="Z98">
        <v>0</v>
      </c>
      <c r="AA98">
        <v>-111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3.4087800000000001</v>
      </c>
      <c r="I99" s="69">
        <f t="shared" ref="I99:BQ99" si="1">SUM(I3:I98)/4000</f>
        <v>0.17884750000000002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6.9062500000000013E-2</v>
      </c>
      <c r="N99" s="68">
        <f t="shared" si="1"/>
        <v>0</v>
      </c>
      <c r="O99" s="69">
        <f t="shared" si="1"/>
        <v>-1.575E-2</v>
      </c>
      <c r="P99" s="69">
        <f t="shared" si="1"/>
        <v>-1.34846</v>
      </c>
      <c r="Q99" s="69">
        <f t="shared" si="1"/>
        <v>-8.2500000000000004E-2</v>
      </c>
      <c r="R99" s="69">
        <f t="shared" si="1"/>
        <v>0</v>
      </c>
      <c r="S99" s="70">
        <f t="shared" si="1"/>
        <v>0</v>
      </c>
      <c r="U99" s="68">
        <f t="shared" si="1"/>
        <v>-1.4467099999999999</v>
      </c>
      <c r="V99" s="70">
        <f t="shared" si="1"/>
        <v>3.6566899999999998</v>
      </c>
      <c r="W99">
        <f t="shared" si="1"/>
        <v>3.4087800000000001</v>
      </c>
      <c r="X99">
        <f t="shared" si="1"/>
        <v>0.16309750000000003</v>
      </c>
      <c r="Y99">
        <f t="shared" si="1"/>
        <v>-8.2500000000000004E-2</v>
      </c>
      <c r="Z99">
        <f t="shared" si="1"/>
        <v>6.9062500000000013E-2</v>
      </c>
      <c r="AA99">
        <f t="shared" si="1"/>
        <v>-1.34846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528</v>
      </c>
      <c r="Y1" t="s">
        <v>529</v>
      </c>
      <c r="Z1" t="s">
        <v>145</v>
      </c>
      <c r="AA1" t="s">
        <v>530</v>
      </c>
      <c r="AB1" t="s">
        <v>145</v>
      </c>
      <c r="AC1" t="s">
        <v>146</v>
      </c>
      <c r="AD1" t="s">
        <v>531</v>
      </c>
      <c r="AE1" t="s">
        <v>532</v>
      </c>
      <c r="AF1" t="s">
        <v>146</v>
      </c>
      <c r="AG1" t="s">
        <v>534</v>
      </c>
      <c r="AH1" t="s">
        <v>146</v>
      </c>
      <c r="AI1" t="s">
        <v>536</v>
      </c>
      <c r="AJ1" t="s">
        <v>146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W2" s="28" t="s">
        <v>527</v>
      </c>
      <c r="X2" t="s">
        <v>149</v>
      </c>
      <c r="Y2" t="s">
        <v>358</v>
      </c>
      <c r="Z2" t="s">
        <v>527</v>
      </c>
      <c r="AA2" t="s">
        <v>148</v>
      </c>
      <c r="AB2" t="s">
        <v>527</v>
      </c>
      <c r="AC2" t="s">
        <v>527</v>
      </c>
      <c r="AD2" t="s">
        <v>370</v>
      </c>
      <c r="AE2" t="s">
        <v>148</v>
      </c>
      <c r="AF2" t="s">
        <v>533</v>
      </c>
      <c r="AG2" t="s">
        <v>370</v>
      </c>
      <c r="AH2" t="s">
        <v>535</v>
      </c>
      <c r="AI2" t="s">
        <v>148</v>
      </c>
      <c r="AJ2" t="s">
        <v>533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4.3499999999999996</v>
      </c>
      <c r="K3" s="53">
        <v>62.93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20.399999999999999</v>
      </c>
      <c r="X3">
        <v>4.3499999999999996</v>
      </c>
      <c r="Y3">
        <v>0.57999999999999996</v>
      </c>
      <c r="Z3">
        <v>179.14</v>
      </c>
      <c r="AA3">
        <v>62.93</v>
      </c>
      <c r="AB3">
        <v>0</v>
      </c>
      <c r="AC3">
        <v>76.88</v>
      </c>
      <c r="AD3">
        <v>6.78</v>
      </c>
      <c r="AE3">
        <v>0</v>
      </c>
      <c r="AF3">
        <v>100</v>
      </c>
      <c r="AG3">
        <v>0</v>
      </c>
      <c r="AH3">
        <v>0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4.3499999999999996</v>
      </c>
      <c r="K4" s="46">
        <v>62.93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20.399999999999999</v>
      </c>
      <c r="X4">
        <v>4.3499999999999996</v>
      </c>
      <c r="Y4">
        <v>0.57999999999999996</v>
      </c>
      <c r="Z4">
        <v>179.14</v>
      </c>
      <c r="AA4">
        <v>62.93</v>
      </c>
      <c r="AB4">
        <v>0</v>
      </c>
      <c r="AC4">
        <v>76.88</v>
      </c>
      <c r="AD4">
        <v>6.78</v>
      </c>
      <c r="AE4">
        <v>0</v>
      </c>
      <c r="AF4">
        <v>100</v>
      </c>
      <c r="AG4">
        <v>0</v>
      </c>
      <c r="AH4">
        <v>0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4.3499999999999996</v>
      </c>
      <c r="K5" s="46">
        <v>62.93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20.399999999999999</v>
      </c>
      <c r="X5">
        <v>4.3499999999999996</v>
      </c>
      <c r="Y5">
        <v>0.57999999999999996</v>
      </c>
      <c r="Z5">
        <v>179.14</v>
      </c>
      <c r="AA5">
        <v>62.93</v>
      </c>
      <c r="AB5">
        <v>0</v>
      </c>
      <c r="AC5">
        <v>76.88</v>
      </c>
      <c r="AD5">
        <v>6.78</v>
      </c>
      <c r="AE5">
        <v>0</v>
      </c>
      <c r="AF5">
        <v>100</v>
      </c>
      <c r="AG5">
        <v>0</v>
      </c>
      <c r="AH5">
        <v>0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4.3499999999999996</v>
      </c>
      <c r="K6" s="46">
        <v>62.93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20.399999999999999</v>
      </c>
      <c r="X6">
        <v>4.3499999999999996</v>
      </c>
      <c r="Y6">
        <v>0.57999999999999996</v>
      </c>
      <c r="Z6">
        <v>179.14</v>
      </c>
      <c r="AA6">
        <v>62.93</v>
      </c>
      <c r="AB6">
        <v>0</v>
      </c>
      <c r="AC6">
        <v>76.88</v>
      </c>
      <c r="AD6">
        <v>6.78</v>
      </c>
      <c r="AE6">
        <v>0</v>
      </c>
      <c r="AF6">
        <v>100</v>
      </c>
      <c r="AG6">
        <v>0</v>
      </c>
      <c r="AH6">
        <v>0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4.3499999999999996</v>
      </c>
      <c r="K7" s="46">
        <v>62.93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20.399999999999999</v>
      </c>
      <c r="X7">
        <v>4.3499999999999996</v>
      </c>
      <c r="Y7">
        <v>0.53</v>
      </c>
      <c r="Z7">
        <v>179.14</v>
      </c>
      <c r="AA7">
        <v>62.93</v>
      </c>
      <c r="AB7">
        <v>0</v>
      </c>
      <c r="AC7">
        <v>76.88</v>
      </c>
      <c r="AD7">
        <v>6.78</v>
      </c>
      <c r="AE7">
        <v>0</v>
      </c>
      <c r="AF7">
        <v>100</v>
      </c>
      <c r="AG7">
        <v>0</v>
      </c>
      <c r="AH7">
        <v>0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4.3499999999999996</v>
      </c>
      <c r="K8" s="46">
        <v>62.93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20.399999999999999</v>
      </c>
      <c r="X8">
        <v>4.3499999999999996</v>
      </c>
      <c r="Y8">
        <v>0.53</v>
      </c>
      <c r="Z8">
        <v>179.14</v>
      </c>
      <c r="AA8">
        <v>62.93</v>
      </c>
      <c r="AB8">
        <v>0</v>
      </c>
      <c r="AC8">
        <v>76.88</v>
      </c>
      <c r="AD8">
        <v>6.78</v>
      </c>
      <c r="AE8">
        <v>0</v>
      </c>
      <c r="AF8">
        <v>100</v>
      </c>
      <c r="AG8">
        <v>0</v>
      </c>
      <c r="AH8">
        <v>0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4.3499999999999996</v>
      </c>
      <c r="K9" s="46">
        <v>62.93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20.399999999999999</v>
      </c>
      <c r="X9">
        <v>4.3499999999999996</v>
      </c>
      <c r="Y9">
        <v>0.53</v>
      </c>
      <c r="Z9">
        <v>179.14</v>
      </c>
      <c r="AA9">
        <v>62.93</v>
      </c>
      <c r="AB9">
        <v>0</v>
      </c>
      <c r="AC9">
        <v>76.88</v>
      </c>
      <c r="AD9">
        <v>6.78</v>
      </c>
      <c r="AE9">
        <v>0</v>
      </c>
      <c r="AF9">
        <v>100</v>
      </c>
      <c r="AG9">
        <v>0</v>
      </c>
      <c r="AH9">
        <v>0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4.3499999999999996</v>
      </c>
      <c r="K10" s="46">
        <v>62.93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20.399999999999999</v>
      </c>
      <c r="X10">
        <v>4.3499999999999996</v>
      </c>
      <c r="Y10">
        <v>0.53</v>
      </c>
      <c r="Z10">
        <v>179.14</v>
      </c>
      <c r="AA10">
        <v>62.93</v>
      </c>
      <c r="AB10">
        <v>0</v>
      </c>
      <c r="AC10">
        <v>76.88</v>
      </c>
      <c r="AD10">
        <v>6.78</v>
      </c>
      <c r="AE10">
        <v>0</v>
      </c>
      <c r="AF10">
        <v>100</v>
      </c>
      <c r="AG10">
        <v>0</v>
      </c>
      <c r="AH10">
        <v>0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4.3499999999999996</v>
      </c>
      <c r="K11" s="46">
        <v>62.93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20.399999999999999</v>
      </c>
      <c r="X11">
        <v>4.3499999999999996</v>
      </c>
      <c r="Y11">
        <v>0.53</v>
      </c>
      <c r="Z11">
        <v>179.14</v>
      </c>
      <c r="AA11">
        <v>62.93</v>
      </c>
      <c r="AB11">
        <v>0</v>
      </c>
      <c r="AC11">
        <v>76.88</v>
      </c>
      <c r="AD11">
        <v>6.78</v>
      </c>
      <c r="AE11">
        <v>0</v>
      </c>
      <c r="AF11">
        <v>100</v>
      </c>
      <c r="AG11">
        <v>0</v>
      </c>
      <c r="AH11">
        <v>0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4.3499999999999996</v>
      </c>
      <c r="K12" s="46">
        <v>62.93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20.399999999999999</v>
      </c>
      <c r="X12">
        <v>4.3499999999999996</v>
      </c>
      <c r="Y12">
        <v>0.53</v>
      </c>
      <c r="Z12">
        <v>179.14</v>
      </c>
      <c r="AA12">
        <v>62.93</v>
      </c>
      <c r="AB12">
        <v>0</v>
      </c>
      <c r="AC12">
        <v>76.88</v>
      </c>
      <c r="AD12">
        <v>6.78</v>
      </c>
      <c r="AE12">
        <v>0</v>
      </c>
      <c r="AF12">
        <v>100</v>
      </c>
      <c r="AG12">
        <v>0</v>
      </c>
      <c r="AH12">
        <v>0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0.53</v>
      </c>
      <c r="I13" s="46">
        <v>0</v>
      </c>
      <c r="J13" s="46">
        <v>4.3499999999999996</v>
      </c>
      <c r="K13" s="46">
        <v>62.93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20.399999999999999</v>
      </c>
      <c r="X13">
        <v>4.3499999999999996</v>
      </c>
      <c r="Y13">
        <v>0.53</v>
      </c>
      <c r="Z13">
        <v>179.14</v>
      </c>
      <c r="AA13">
        <v>62.93</v>
      </c>
      <c r="AB13">
        <v>0</v>
      </c>
      <c r="AC13">
        <v>76.88</v>
      </c>
      <c r="AD13">
        <v>6.78</v>
      </c>
      <c r="AE13">
        <v>0</v>
      </c>
      <c r="AF13">
        <v>100</v>
      </c>
      <c r="AG13">
        <v>0</v>
      </c>
      <c r="AH13">
        <v>0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0.53</v>
      </c>
      <c r="I14" s="46">
        <v>0</v>
      </c>
      <c r="J14" s="46">
        <v>4.3499999999999996</v>
      </c>
      <c r="K14" s="46">
        <v>62.93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20.399999999999999</v>
      </c>
      <c r="X14">
        <v>4.3499999999999996</v>
      </c>
      <c r="Y14">
        <v>0.53</v>
      </c>
      <c r="Z14">
        <v>179.14</v>
      </c>
      <c r="AA14">
        <v>62.93</v>
      </c>
      <c r="AB14">
        <v>0</v>
      </c>
      <c r="AC14">
        <v>76.88</v>
      </c>
      <c r="AD14">
        <v>6.78</v>
      </c>
      <c r="AE14">
        <v>0</v>
      </c>
      <c r="AF14">
        <v>100</v>
      </c>
      <c r="AG14">
        <v>0</v>
      </c>
      <c r="AH14">
        <v>0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0.53</v>
      </c>
      <c r="I15" s="46">
        <v>0</v>
      </c>
      <c r="J15" s="46">
        <v>4.3499999999999996</v>
      </c>
      <c r="K15" s="46">
        <v>62.93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20.399999999999999</v>
      </c>
      <c r="X15">
        <v>4.3499999999999996</v>
      </c>
      <c r="Y15">
        <v>0.53</v>
      </c>
      <c r="Z15">
        <v>179.14</v>
      </c>
      <c r="AA15">
        <v>62.93</v>
      </c>
      <c r="AB15">
        <v>0</v>
      </c>
      <c r="AC15">
        <v>76.88</v>
      </c>
      <c r="AD15">
        <v>6.78</v>
      </c>
      <c r="AE15">
        <v>0</v>
      </c>
      <c r="AF15">
        <v>100</v>
      </c>
      <c r="AG15">
        <v>0</v>
      </c>
      <c r="AH15">
        <v>0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0.53</v>
      </c>
      <c r="I16" s="46">
        <v>0</v>
      </c>
      <c r="J16" s="46">
        <v>4.3499999999999996</v>
      </c>
      <c r="K16" s="46">
        <v>62.93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20.399999999999999</v>
      </c>
      <c r="X16">
        <v>4.3499999999999996</v>
      </c>
      <c r="Y16">
        <v>0.53</v>
      </c>
      <c r="Z16">
        <v>179.14</v>
      </c>
      <c r="AA16">
        <v>62.93</v>
      </c>
      <c r="AB16">
        <v>0</v>
      </c>
      <c r="AC16">
        <v>76.88</v>
      </c>
      <c r="AD16">
        <v>6.78</v>
      </c>
      <c r="AE16">
        <v>0</v>
      </c>
      <c r="AF16">
        <v>100</v>
      </c>
      <c r="AG16">
        <v>0</v>
      </c>
      <c r="AH16">
        <v>0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0.53</v>
      </c>
      <c r="I17" s="46">
        <v>0</v>
      </c>
      <c r="J17" s="46">
        <v>4.3499999999999996</v>
      </c>
      <c r="K17" s="46">
        <v>62.93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20.399999999999999</v>
      </c>
      <c r="X17">
        <v>4.3499999999999996</v>
      </c>
      <c r="Y17">
        <v>0.53</v>
      </c>
      <c r="Z17">
        <v>179.14</v>
      </c>
      <c r="AA17">
        <v>62.93</v>
      </c>
      <c r="AB17">
        <v>0</v>
      </c>
      <c r="AC17">
        <v>76.88</v>
      </c>
      <c r="AD17">
        <v>6.78</v>
      </c>
      <c r="AE17">
        <v>0</v>
      </c>
      <c r="AF17">
        <v>100</v>
      </c>
      <c r="AG17">
        <v>0</v>
      </c>
      <c r="AH17">
        <v>0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0.53</v>
      </c>
      <c r="I18" s="46">
        <v>0</v>
      </c>
      <c r="J18" s="46">
        <v>4.3499999999999996</v>
      </c>
      <c r="K18" s="46">
        <v>62.93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20.399999999999999</v>
      </c>
      <c r="X18">
        <v>4.3499999999999996</v>
      </c>
      <c r="Y18">
        <v>0.53</v>
      </c>
      <c r="Z18">
        <v>179.14</v>
      </c>
      <c r="AA18">
        <v>62.93</v>
      </c>
      <c r="AB18">
        <v>0</v>
      </c>
      <c r="AC18">
        <v>76.88</v>
      </c>
      <c r="AD18">
        <v>6.78</v>
      </c>
      <c r="AE18">
        <v>0</v>
      </c>
      <c r="AF18">
        <v>100</v>
      </c>
      <c r="AG18">
        <v>0</v>
      </c>
      <c r="AH18">
        <v>0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0.53</v>
      </c>
      <c r="I19" s="46">
        <v>0</v>
      </c>
      <c r="J19" s="46">
        <v>4.3499999999999996</v>
      </c>
      <c r="K19" s="46">
        <v>62.93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20.399999999999999</v>
      </c>
      <c r="X19">
        <v>4.3499999999999996</v>
      </c>
      <c r="Y19">
        <v>0.53</v>
      </c>
      <c r="Z19">
        <v>179.14</v>
      </c>
      <c r="AA19">
        <v>62.93</v>
      </c>
      <c r="AB19">
        <v>0</v>
      </c>
      <c r="AC19">
        <v>76.88</v>
      </c>
      <c r="AD19">
        <v>6.78</v>
      </c>
      <c r="AE19">
        <v>0</v>
      </c>
      <c r="AF19">
        <v>100</v>
      </c>
      <c r="AG19">
        <v>0</v>
      </c>
      <c r="AH19">
        <v>0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0.53</v>
      </c>
      <c r="I20" s="46">
        <v>0</v>
      </c>
      <c r="J20" s="46">
        <v>4.3499999999999996</v>
      </c>
      <c r="K20" s="46">
        <v>62.93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20.399999999999999</v>
      </c>
      <c r="X20">
        <v>4.3499999999999996</v>
      </c>
      <c r="Y20">
        <v>0.53</v>
      </c>
      <c r="Z20">
        <v>179.14</v>
      </c>
      <c r="AA20">
        <v>62.93</v>
      </c>
      <c r="AB20">
        <v>0</v>
      </c>
      <c r="AC20">
        <v>76.88</v>
      </c>
      <c r="AD20">
        <v>6.78</v>
      </c>
      <c r="AE20">
        <v>0</v>
      </c>
      <c r="AF20">
        <v>100</v>
      </c>
      <c r="AG20">
        <v>0</v>
      </c>
      <c r="AH20">
        <v>0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0.53</v>
      </c>
      <c r="I21" s="46">
        <v>0</v>
      </c>
      <c r="J21" s="46">
        <v>4.3499999999999996</v>
      </c>
      <c r="K21" s="46">
        <v>62.93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20.399999999999999</v>
      </c>
      <c r="X21">
        <v>4.3499999999999996</v>
      </c>
      <c r="Y21">
        <v>0.53</v>
      </c>
      <c r="Z21">
        <v>179.14</v>
      </c>
      <c r="AA21">
        <v>62.93</v>
      </c>
      <c r="AB21">
        <v>0</v>
      </c>
      <c r="AC21">
        <v>76.88</v>
      </c>
      <c r="AD21">
        <v>6.78</v>
      </c>
      <c r="AE21">
        <v>0</v>
      </c>
      <c r="AF21">
        <v>100</v>
      </c>
      <c r="AG21">
        <v>0</v>
      </c>
      <c r="AH21">
        <v>0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0.53</v>
      </c>
      <c r="I22" s="46">
        <v>0</v>
      </c>
      <c r="J22" s="46">
        <v>4.3499999999999996</v>
      </c>
      <c r="K22" s="46">
        <v>62.93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20.399999999999999</v>
      </c>
      <c r="X22">
        <v>4.3499999999999996</v>
      </c>
      <c r="Y22">
        <v>0.53</v>
      </c>
      <c r="Z22">
        <v>179.14</v>
      </c>
      <c r="AA22">
        <v>62.93</v>
      </c>
      <c r="AB22">
        <v>0</v>
      </c>
      <c r="AC22">
        <v>76.88</v>
      </c>
      <c r="AD22">
        <v>6.78</v>
      </c>
      <c r="AE22">
        <v>0</v>
      </c>
      <c r="AF22">
        <v>100</v>
      </c>
      <c r="AG22">
        <v>0</v>
      </c>
      <c r="AH22">
        <v>0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0.53</v>
      </c>
      <c r="I23" s="46">
        <v>0</v>
      </c>
      <c r="J23" s="46">
        <v>4.3499999999999996</v>
      </c>
      <c r="K23" s="46">
        <v>62.93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20.399999999999999</v>
      </c>
      <c r="X23">
        <v>4.3499999999999996</v>
      </c>
      <c r="Y23">
        <v>0.53</v>
      </c>
      <c r="Z23">
        <v>179.14</v>
      </c>
      <c r="AA23">
        <v>62.93</v>
      </c>
      <c r="AB23">
        <v>0</v>
      </c>
      <c r="AC23">
        <v>76.88</v>
      </c>
      <c r="AD23">
        <v>6.78</v>
      </c>
      <c r="AE23">
        <v>0</v>
      </c>
      <c r="AF23">
        <v>100</v>
      </c>
      <c r="AG23">
        <v>0</v>
      </c>
      <c r="AH23">
        <v>0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0.53</v>
      </c>
      <c r="I24" s="46">
        <v>0</v>
      </c>
      <c r="J24" s="46">
        <v>4.3499999999999996</v>
      </c>
      <c r="K24" s="46">
        <v>62.93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20.399999999999999</v>
      </c>
      <c r="X24">
        <v>4.3499999999999996</v>
      </c>
      <c r="Y24">
        <v>0.53</v>
      </c>
      <c r="Z24">
        <v>179.14</v>
      </c>
      <c r="AA24">
        <v>62.93</v>
      </c>
      <c r="AB24">
        <v>0</v>
      </c>
      <c r="AC24">
        <v>76.88</v>
      </c>
      <c r="AD24">
        <v>6.78</v>
      </c>
      <c r="AE24">
        <v>0</v>
      </c>
      <c r="AF24">
        <v>100</v>
      </c>
      <c r="AG24">
        <v>0</v>
      </c>
      <c r="AH24">
        <v>0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0.53</v>
      </c>
      <c r="I25" s="46">
        <v>0</v>
      </c>
      <c r="J25" s="46">
        <v>4.3499999999999996</v>
      </c>
      <c r="K25" s="46">
        <v>62.93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20.399999999999999</v>
      </c>
      <c r="X25">
        <v>4.3499999999999996</v>
      </c>
      <c r="Y25">
        <v>0.53</v>
      </c>
      <c r="Z25">
        <v>179.14</v>
      </c>
      <c r="AA25">
        <v>62.93</v>
      </c>
      <c r="AB25">
        <v>0</v>
      </c>
      <c r="AC25">
        <v>76.88</v>
      </c>
      <c r="AD25">
        <v>6.78</v>
      </c>
      <c r="AE25">
        <v>0</v>
      </c>
      <c r="AF25">
        <v>100</v>
      </c>
      <c r="AG25">
        <v>0</v>
      </c>
      <c r="AH25">
        <v>0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0.53</v>
      </c>
      <c r="I26" s="46">
        <v>0</v>
      </c>
      <c r="J26" s="46">
        <v>4.3499999999999996</v>
      </c>
      <c r="K26" s="46">
        <v>62.93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20.399999999999999</v>
      </c>
      <c r="X26">
        <v>4.3499999999999996</v>
      </c>
      <c r="Y26">
        <v>0.53</v>
      </c>
      <c r="Z26">
        <v>179.14</v>
      </c>
      <c r="AA26">
        <v>62.93</v>
      </c>
      <c r="AB26">
        <v>0</v>
      </c>
      <c r="AC26">
        <v>76.88</v>
      </c>
      <c r="AD26">
        <v>6.78</v>
      </c>
      <c r="AE26">
        <v>0</v>
      </c>
      <c r="AF26">
        <v>100</v>
      </c>
      <c r="AG26">
        <v>0</v>
      </c>
      <c r="AH26">
        <v>0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0.57999999999999996</v>
      </c>
      <c r="I27" s="46">
        <v>0</v>
      </c>
      <c r="J27" s="46">
        <v>4.3499999999999996</v>
      </c>
      <c r="K27" s="46">
        <v>62.93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20.399999999999999</v>
      </c>
      <c r="X27">
        <v>4.3499999999999996</v>
      </c>
      <c r="Y27">
        <v>0.57999999999999996</v>
      </c>
      <c r="Z27">
        <v>0</v>
      </c>
      <c r="AA27">
        <v>62.93</v>
      </c>
      <c r="AB27">
        <v>255.48</v>
      </c>
      <c r="AC27">
        <v>0</v>
      </c>
      <c r="AD27">
        <v>6.78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100</v>
      </c>
    </row>
    <row r="28" spans="1:36">
      <c r="A28" t="s">
        <v>255</v>
      </c>
      <c r="G28" t="s">
        <v>70</v>
      </c>
      <c r="H28" s="73">
        <v>0.57999999999999996</v>
      </c>
      <c r="I28" s="46">
        <v>0</v>
      </c>
      <c r="J28" s="46">
        <v>4.3499999999999996</v>
      </c>
      <c r="K28" s="46">
        <v>62.93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20.399999999999999</v>
      </c>
      <c r="X28">
        <v>4.3499999999999996</v>
      </c>
      <c r="Y28">
        <v>0.57999999999999996</v>
      </c>
      <c r="Z28">
        <v>0</v>
      </c>
      <c r="AA28">
        <v>62.93</v>
      </c>
      <c r="AB28">
        <v>255.48</v>
      </c>
      <c r="AC28">
        <v>0</v>
      </c>
      <c r="AD28">
        <v>6.78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100</v>
      </c>
    </row>
    <row r="29" spans="1:36">
      <c r="A29" t="s">
        <v>263</v>
      </c>
      <c r="G29" t="s">
        <v>71</v>
      </c>
      <c r="H29" s="73">
        <v>0.57999999999999996</v>
      </c>
      <c r="I29" s="46">
        <v>0</v>
      </c>
      <c r="J29" s="46">
        <v>4.3499999999999996</v>
      </c>
      <c r="K29" s="46">
        <v>62.93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20.399999999999999</v>
      </c>
      <c r="X29">
        <v>4.3499999999999996</v>
      </c>
      <c r="Y29">
        <v>0.57999999999999996</v>
      </c>
      <c r="Z29">
        <v>0</v>
      </c>
      <c r="AA29">
        <v>62.93</v>
      </c>
      <c r="AB29">
        <v>255.48</v>
      </c>
      <c r="AC29">
        <v>0</v>
      </c>
      <c r="AD29">
        <v>6.78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100</v>
      </c>
    </row>
    <row r="30" spans="1:36">
      <c r="A30" t="s">
        <v>264</v>
      </c>
      <c r="G30" t="s">
        <v>72</v>
      </c>
      <c r="H30" s="73">
        <v>0.57999999999999996</v>
      </c>
      <c r="I30" s="46">
        <v>0</v>
      </c>
      <c r="J30" s="46">
        <v>4.3499999999999996</v>
      </c>
      <c r="K30" s="46">
        <v>62.93</v>
      </c>
      <c r="L30" s="46">
        <v>7.13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20.399999999999999</v>
      </c>
      <c r="X30">
        <v>4.3499999999999996</v>
      </c>
      <c r="Y30">
        <v>0.57999999999999996</v>
      </c>
      <c r="Z30">
        <v>0</v>
      </c>
      <c r="AA30">
        <v>62.93</v>
      </c>
      <c r="AB30">
        <v>255.48</v>
      </c>
      <c r="AC30">
        <v>0</v>
      </c>
      <c r="AD30">
        <v>6.78</v>
      </c>
      <c r="AE30">
        <v>0</v>
      </c>
      <c r="AF30">
        <v>0</v>
      </c>
      <c r="AG30">
        <v>0.35</v>
      </c>
      <c r="AH30">
        <v>0</v>
      </c>
      <c r="AI30">
        <v>0</v>
      </c>
      <c r="AJ30">
        <v>100</v>
      </c>
    </row>
    <row r="31" spans="1:36">
      <c r="A31" t="s">
        <v>274</v>
      </c>
      <c r="G31" t="s">
        <v>73</v>
      </c>
      <c r="H31" s="73">
        <v>0.68</v>
      </c>
      <c r="I31" s="46">
        <v>0</v>
      </c>
      <c r="J31" s="46">
        <v>4.25</v>
      </c>
      <c r="K31" s="46">
        <v>62.93</v>
      </c>
      <c r="L31" s="46">
        <v>7.42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20.399999999999999</v>
      </c>
      <c r="X31">
        <v>4.25</v>
      </c>
      <c r="Y31">
        <v>0.68</v>
      </c>
      <c r="Z31">
        <v>0</v>
      </c>
      <c r="AA31">
        <v>62.93</v>
      </c>
      <c r="AB31">
        <v>255.48</v>
      </c>
      <c r="AC31">
        <v>0</v>
      </c>
      <c r="AD31">
        <v>6.78</v>
      </c>
      <c r="AE31">
        <v>0</v>
      </c>
      <c r="AF31">
        <v>0</v>
      </c>
      <c r="AG31">
        <v>0.64</v>
      </c>
      <c r="AH31">
        <v>0</v>
      </c>
      <c r="AI31">
        <v>0</v>
      </c>
      <c r="AJ31">
        <v>100</v>
      </c>
    </row>
    <row r="32" spans="1:36">
      <c r="A32" t="s">
        <v>275</v>
      </c>
      <c r="G32" t="s">
        <v>74</v>
      </c>
      <c r="H32" s="73">
        <v>0.68</v>
      </c>
      <c r="I32" s="46">
        <v>0</v>
      </c>
      <c r="J32" s="46">
        <v>4.25</v>
      </c>
      <c r="K32" s="46">
        <v>62.93</v>
      </c>
      <c r="L32" s="46">
        <v>7.79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20.399999999999999</v>
      </c>
      <c r="X32">
        <v>4.25</v>
      </c>
      <c r="Y32">
        <v>0.68</v>
      </c>
      <c r="Z32">
        <v>0</v>
      </c>
      <c r="AA32">
        <v>62.93</v>
      </c>
      <c r="AB32">
        <v>255.48</v>
      </c>
      <c r="AC32">
        <v>0</v>
      </c>
      <c r="AD32">
        <v>6.78</v>
      </c>
      <c r="AE32">
        <v>0</v>
      </c>
      <c r="AF32">
        <v>0</v>
      </c>
      <c r="AG32">
        <v>1.01</v>
      </c>
      <c r="AH32">
        <v>0</v>
      </c>
      <c r="AI32">
        <v>0</v>
      </c>
      <c r="AJ32">
        <v>100</v>
      </c>
    </row>
    <row r="33" spans="1:36">
      <c r="A33" t="s">
        <v>276</v>
      </c>
      <c r="G33" t="s">
        <v>75</v>
      </c>
      <c r="H33" s="73">
        <v>0.68</v>
      </c>
      <c r="I33" s="46">
        <v>0</v>
      </c>
      <c r="J33" s="46">
        <v>4.25</v>
      </c>
      <c r="K33" s="46">
        <v>62.93</v>
      </c>
      <c r="L33" s="46">
        <v>8.17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20.399999999999999</v>
      </c>
      <c r="X33">
        <v>4.25</v>
      </c>
      <c r="Y33">
        <v>0.68</v>
      </c>
      <c r="Z33">
        <v>0</v>
      </c>
      <c r="AA33">
        <v>62.93</v>
      </c>
      <c r="AB33">
        <v>255.48</v>
      </c>
      <c r="AC33">
        <v>0</v>
      </c>
      <c r="AD33">
        <v>6.78</v>
      </c>
      <c r="AE33">
        <v>0</v>
      </c>
      <c r="AF33">
        <v>0</v>
      </c>
      <c r="AG33">
        <v>1.39</v>
      </c>
      <c r="AH33">
        <v>0</v>
      </c>
      <c r="AI33">
        <v>0</v>
      </c>
      <c r="AJ33">
        <v>100</v>
      </c>
    </row>
    <row r="34" spans="1:36">
      <c r="A34" t="s">
        <v>277</v>
      </c>
      <c r="G34" t="s">
        <v>76</v>
      </c>
      <c r="H34" s="73">
        <v>0.68</v>
      </c>
      <c r="I34" s="46">
        <v>0</v>
      </c>
      <c r="J34" s="46">
        <v>4.25</v>
      </c>
      <c r="K34" s="46">
        <v>62.93</v>
      </c>
      <c r="L34" s="46">
        <v>8.61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20.399999999999999</v>
      </c>
      <c r="X34">
        <v>4.25</v>
      </c>
      <c r="Y34">
        <v>0.68</v>
      </c>
      <c r="Z34">
        <v>0</v>
      </c>
      <c r="AA34">
        <v>62.93</v>
      </c>
      <c r="AB34">
        <v>255.48</v>
      </c>
      <c r="AC34">
        <v>0</v>
      </c>
      <c r="AD34">
        <v>6.78</v>
      </c>
      <c r="AE34">
        <v>0</v>
      </c>
      <c r="AF34">
        <v>0</v>
      </c>
      <c r="AG34">
        <v>1.83</v>
      </c>
      <c r="AH34">
        <v>0</v>
      </c>
      <c r="AI34">
        <v>0</v>
      </c>
      <c r="AJ34">
        <v>100</v>
      </c>
    </row>
    <row r="35" spans="1:36">
      <c r="A35" t="s">
        <v>279</v>
      </c>
      <c r="G35" t="s">
        <v>77</v>
      </c>
      <c r="H35" s="73">
        <v>0.97</v>
      </c>
      <c r="I35" s="46">
        <v>0</v>
      </c>
      <c r="J35" s="46">
        <v>4.25</v>
      </c>
      <c r="K35" s="46">
        <v>62.93</v>
      </c>
      <c r="L35" s="46">
        <v>9.0500000000000007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20.399999999999999</v>
      </c>
      <c r="X35">
        <v>4.25</v>
      </c>
      <c r="Y35">
        <v>0.97</v>
      </c>
      <c r="Z35">
        <v>0</v>
      </c>
      <c r="AA35">
        <v>62.93</v>
      </c>
      <c r="AB35">
        <v>255.48</v>
      </c>
      <c r="AC35">
        <v>0</v>
      </c>
      <c r="AD35">
        <v>6.78</v>
      </c>
      <c r="AE35">
        <v>0</v>
      </c>
      <c r="AF35">
        <v>0</v>
      </c>
      <c r="AG35">
        <v>2.27</v>
      </c>
      <c r="AH35">
        <v>0</v>
      </c>
      <c r="AI35">
        <v>0</v>
      </c>
      <c r="AJ35">
        <v>100</v>
      </c>
    </row>
    <row r="36" spans="1:36">
      <c r="A36" t="s">
        <v>309</v>
      </c>
      <c r="G36" t="s">
        <v>78</v>
      </c>
      <c r="H36" s="73">
        <v>0.97</v>
      </c>
      <c r="I36" s="46">
        <v>0</v>
      </c>
      <c r="J36" s="46">
        <v>4.25</v>
      </c>
      <c r="K36" s="46">
        <v>62.93</v>
      </c>
      <c r="L36" s="46">
        <v>9.51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20.399999999999999</v>
      </c>
      <c r="X36">
        <v>4.25</v>
      </c>
      <c r="Y36">
        <v>0.97</v>
      </c>
      <c r="Z36">
        <v>0</v>
      </c>
      <c r="AA36">
        <v>62.93</v>
      </c>
      <c r="AB36">
        <v>255.48</v>
      </c>
      <c r="AC36">
        <v>0</v>
      </c>
      <c r="AD36">
        <v>6.78</v>
      </c>
      <c r="AE36">
        <v>0</v>
      </c>
      <c r="AF36">
        <v>0</v>
      </c>
      <c r="AG36">
        <v>2.73</v>
      </c>
      <c r="AH36">
        <v>0</v>
      </c>
      <c r="AI36">
        <v>0</v>
      </c>
      <c r="AJ36">
        <v>100</v>
      </c>
    </row>
    <row r="37" spans="1:36">
      <c r="A37" t="s">
        <v>310</v>
      </c>
      <c r="G37" t="s">
        <v>79</v>
      </c>
      <c r="H37" s="73">
        <v>0.97</v>
      </c>
      <c r="I37" s="46">
        <v>0</v>
      </c>
      <c r="J37" s="46">
        <v>4.25</v>
      </c>
      <c r="K37" s="46">
        <v>62.93</v>
      </c>
      <c r="L37" s="46">
        <v>9.9600000000000009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20.399999999999999</v>
      </c>
      <c r="X37">
        <v>4.25</v>
      </c>
      <c r="Y37">
        <v>0.97</v>
      </c>
      <c r="Z37">
        <v>0</v>
      </c>
      <c r="AA37">
        <v>62.93</v>
      </c>
      <c r="AB37">
        <v>255.48</v>
      </c>
      <c r="AC37">
        <v>0</v>
      </c>
      <c r="AD37">
        <v>6.78</v>
      </c>
      <c r="AE37">
        <v>0</v>
      </c>
      <c r="AF37">
        <v>0</v>
      </c>
      <c r="AG37">
        <v>3.18</v>
      </c>
      <c r="AH37">
        <v>0</v>
      </c>
      <c r="AI37">
        <v>0</v>
      </c>
      <c r="AJ37">
        <v>100</v>
      </c>
    </row>
    <row r="38" spans="1:36">
      <c r="A38" t="s">
        <v>311</v>
      </c>
      <c r="G38" t="s">
        <v>80</v>
      </c>
      <c r="H38" s="73">
        <v>0.97</v>
      </c>
      <c r="I38" s="46">
        <v>0</v>
      </c>
      <c r="J38" s="46">
        <v>4.25</v>
      </c>
      <c r="K38" s="46">
        <v>62.93</v>
      </c>
      <c r="L38" s="46">
        <v>10.43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20.399999999999999</v>
      </c>
      <c r="X38">
        <v>4.25</v>
      </c>
      <c r="Y38">
        <v>0.97</v>
      </c>
      <c r="Z38">
        <v>0</v>
      </c>
      <c r="AA38">
        <v>62.93</v>
      </c>
      <c r="AB38">
        <v>255.48</v>
      </c>
      <c r="AC38">
        <v>0</v>
      </c>
      <c r="AD38">
        <v>6.78</v>
      </c>
      <c r="AE38">
        <v>0</v>
      </c>
      <c r="AF38">
        <v>0</v>
      </c>
      <c r="AG38">
        <v>3.65</v>
      </c>
      <c r="AH38">
        <v>0</v>
      </c>
      <c r="AI38">
        <v>0</v>
      </c>
      <c r="AJ38">
        <v>100</v>
      </c>
    </row>
    <row r="39" spans="1:36">
      <c r="A39" t="s">
        <v>312</v>
      </c>
      <c r="G39" t="s">
        <v>81</v>
      </c>
      <c r="H39" s="73">
        <v>0.97</v>
      </c>
      <c r="I39" s="46">
        <v>0</v>
      </c>
      <c r="J39" s="46">
        <v>4.25</v>
      </c>
      <c r="K39" s="46">
        <v>106.5</v>
      </c>
      <c r="L39" s="46">
        <v>10.940000000000001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20.399999999999999</v>
      </c>
      <c r="X39">
        <v>4.25</v>
      </c>
      <c r="Y39">
        <v>0.97</v>
      </c>
      <c r="Z39">
        <v>0</v>
      </c>
      <c r="AA39">
        <v>62.93</v>
      </c>
      <c r="AB39">
        <v>255.48</v>
      </c>
      <c r="AC39">
        <v>0</v>
      </c>
      <c r="AD39">
        <v>6.78</v>
      </c>
      <c r="AE39">
        <v>19.36</v>
      </c>
      <c r="AF39">
        <v>0</v>
      </c>
      <c r="AG39">
        <v>4.16</v>
      </c>
      <c r="AH39">
        <v>0</v>
      </c>
      <c r="AI39">
        <v>24.21</v>
      </c>
      <c r="AJ39">
        <v>100</v>
      </c>
    </row>
    <row r="40" spans="1:36">
      <c r="A40" t="s">
        <v>329</v>
      </c>
      <c r="G40" t="s">
        <v>82</v>
      </c>
      <c r="H40" s="73">
        <v>0.97</v>
      </c>
      <c r="I40" s="46">
        <v>0</v>
      </c>
      <c r="J40" s="46">
        <v>4.25</v>
      </c>
      <c r="K40" s="46">
        <v>106.5</v>
      </c>
      <c r="L40" s="46">
        <v>11.379999999999999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20.399999999999999</v>
      </c>
      <c r="X40">
        <v>4.25</v>
      </c>
      <c r="Y40">
        <v>0.97</v>
      </c>
      <c r="Z40">
        <v>0</v>
      </c>
      <c r="AA40">
        <v>62.93</v>
      </c>
      <c r="AB40">
        <v>255.48</v>
      </c>
      <c r="AC40">
        <v>0</v>
      </c>
      <c r="AD40">
        <v>6.78</v>
      </c>
      <c r="AE40">
        <v>19.36</v>
      </c>
      <c r="AF40">
        <v>0</v>
      </c>
      <c r="AG40">
        <v>4.5999999999999996</v>
      </c>
      <c r="AH40">
        <v>0</v>
      </c>
      <c r="AI40">
        <v>24.21</v>
      </c>
      <c r="AJ40">
        <v>100</v>
      </c>
    </row>
    <row r="41" spans="1:36">
      <c r="A41" t="s">
        <v>330</v>
      </c>
      <c r="G41" t="s">
        <v>83</v>
      </c>
      <c r="H41" s="73">
        <v>0.97</v>
      </c>
      <c r="I41" s="46">
        <v>0</v>
      </c>
      <c r="J41" s="46">
        <v>4.25</v>
      </c>
      <c r="K41" s="46">
        <v>106.5</v>
      </c>
      <c r="L41" s="46">
        <v>11.79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20.399999999999999</v>
      </c>
      <c r="X41">
        <v>4.25</v>
      </c>
      <c r="Y41">
        <v>0.97</v>
      </c>
      <c r="Z41">
        <v>0</v>
      </c>
      <c r="AA41">
        <v>62.93</v>
      </c>
      <c r="AB41">
        <v>255.48</v>
      </c>
      <c r="AC41">
        <v>0</v>
      </c>
      <c r="AD41">
        <v>6.78</v>
      </c>
      <c r="AE41">
        <v>19.36</v>
      </c>
      <c r="AF41">
        <v>0</v>
      </c>
      <c r="AG41">
        <v>5.01</v>
      </c>
      <c r="AH41">
        <v>0</v>
      </c>
      <c r="AI41">
        <v>24.21</v>
      </c>
      <c r="AJ41">
        <v>100</v>
      </c>
    </row>
    <row r="42" spans="1:36">
      <c r="A42" t="s">
        <v>331</v>
      </c>
      <c r="G42" t="s">
        <v>84</v>
      </c>
      <c r="H42" s="73">
        <v>0.97</v>
      </c>
      <c r="I42" s="46">
        <v>0</v>
      </c>
      <c r="J42" s="46">
        <v>4.25</v>
      </c>
      <c r="K42" s="46">
        <v>106.5</v>
      </c>
      <c r="L42" s="46">
        <v>12.14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20.399999999999999</v>
      </c>
      <c r="X42">
        <v>4.25</v>
      </c>
      <c r="Y42">
        <v>0.97</v>
      </c>
      <c r="Z42">
        <v>0</v>
      </c>
      <c r="AA42">
        <v>62.93</v>
      </c>
      <c r="AB42">
        <v>255.48</v>
      </c>
      <c r="AC42">
        <v>0</v>
      </c>
      <c r="AD42">
        <v>6.78</v>
      </c>
      <c r="AE42">
        <v>19.36</v>
      </c>
      <c r="AF42">
        <v>0</v>
      </c>
      <c r="AG42">
        <v>5.36</v>
      </c>
      <c r="AH42">
        <v>0</v>
      </c>
      <c r="AI42">
        <v>24.21</v>
      </c>
      <c r="AJ42">
        <v>100</v>
      </c>
    </row>
    <row r="43" spans="1:36">
      <c r="A43" t="s">
        <v>337</v>
      </c>
      <c r="G43" t="s">
        <v>85</v>
      </c>
      <c r="H43" s="73">
        <v>0.97</v>
      </c>
      <c r="I43" s="46">
        <v>0</v>
      </c>
      <c r="J43" s="46">
        <v>4.25</v>
      </c>
      <c r="K43" s="46">
        <v>106.5</v>
      </c>
      <c r="L43" s="46">
        <v>12.47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20.399999999999999</v>
      </c>
      <c r="X43">
        <v>4.25</v>
      </c>
      <c r="Y43">
        <v>0.97</v>
      </c>
      <c r="Z43">
        <v>0</v>
      </c>
      <c r="AA43">
        <v>62.93</v>
      </c>
      <c r="AB43">
        <v>255.48</v>
      </c>
      <c r="AC43">
        <v>0</v>
      </c>
      <c r="AD43">
        <v>6.78</v>
      </c>
      <c r="AE43">
        <v>19.36</v>
      </c>
      <c r="AF43">
        <v>0</v>
      </c>
      <c r="AG43">
        <v>5.69</v>
      </c>
      <c r="AH43">
        <v>0</v>
      </c>
      <c r="AI43">
        <v>24.21</v>
      </c>
      <c r="AJ43">
        <v>100</v>
      </c>
    </row>
    <row r="44" spans="1:36">
      <c r="A44" t="s">
        <v>339</v>
      </c>
      <c r="G44" t="s">
        <v>86</v>
      </c>
      <c r="H44" s="73">
        <v>0.97</v>
      </c>
      <c r="I44" s="46">
        <v>0</v>
      </c>
      <c r="J44" s="46">
        <v>4.25</v>
      </c>
      <c r="K44" s="46">
        <v>106.5</v>
      </c>
      <c r="L44" s="46">
        <v>12.74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20.399999999999999</v>
      </c>
      <c r="X44">
        <v>4.25</v>
      </c>
      <c r="Y44">
        <v>0.97</v>
      </c>
      <c r="Z44">
        <v>0</v>
      </c>
      <c r="AA44">
        <v>62.93</v>
      </c>
      <c r="AB44">
        <v>255.48</v>
      </c>
      <c r="AC44">
        <v>0</v>
      </c>
      <c r="AD44">
        <v>6.78</v>
      </c>
      <c r="AE44">
        <v>19.36</v>
      </c>
      <c r="AF44">
        <v>0</v>
      </c>
      <c r="AG44">
        <v>5.96</v>
      </c>
      <c r="AH44">
        <v>0</v>
      </c>
      <c r="AI44">
        <v>24.21</v>
      </c>
      <c r="AJ44">
        <v>100</v>
      </c>
    </row>
    <row r="45" spans="1:36">
      <c r="A45" t="s">
        <v>358</v>
      </c>
      <c r="G45" t="s">
        <v>87</v>
      </c>
      <c r="H45" s="73">
        <v>0.97</v>
      </c>
      <c r="I45" s="46">
        <v>0</v>
      </c>
      <c r="J45" s="46">
        <v>4.25</v>
      </c>
      <c r="K45" s="46">
        <v>106.5</v>
      </c>
      <c r="L45" s="46">
        <v>12.97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20.399999999999999</v>
      </c>
      <c r="X45">
        <v>4.25</v>
      </c>
      <c r="Y45">
        <v>0.97</v>
      </c>
      <c r="Z45">
        <v>0</v>
      </c>
      <c r="AA45">
        <v>62.93</v>
      </c>
      <c r="AB45">
        <v>255.48</v>
      </c>
      <c r="AC45">
        <v>0</v>
      </c>
      <c r="AD45">
        <v>6.78</v>
      </c>
      <c r="AE45">
        <v>19.36</v>
      </c>
      <c r="AF45">
        <v>0</v>
      </c>
      <c r="AG45">
        <v>6.19</v>
      </c>
      <c r="AH45">
        <v>0</v>
      </c>
      <c r="AI45">
        <v>24.21</v>
      </c>
      <c r="AJ45">
        <v>100</v>
      </c>
    </row>
    <row r="46" spans="1:36">
      <c r="A46" t="s">
        <v>359</v>
      </c>
      <c r="G46" t="s">
        <v>88</v>
      </c>
      <c r="H46" s="73">
        <v>0.97</v>
      </c>
      <c r="I46" s="46">
        <v>0</v>
      </c>
      <c r="J46" s="46">
        <v>4.25</v>
      </c>
      <c r="K46" s="46">
        <v>106.5</v>
      </c>
      <c r="L46" s="46">
        <v>13.07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20.399999999999999</v>
      </c>
      <c r="X46">
        <v>4.25</v>
      </c>
      <c r="Y46">
        <v>0.97</v>
      </c>
      <c r="Z46">
        <v>0</v>
      </c>
      <c r="AA46">
        <v>62.93</v>
      </c>
      <c r="AB46">
        <v>255.48</v>
      </c>
      <c r="AC46">
        <v>0</v>
      </c>
      <c r="AD46">
        <v>6.78</v>
      </c>
      <c r="AE46">
        <v>19.36</v>
      </c>
      <c r="AF46">
        <v>0</v>
      </c>
      <c r="AG46">
        <v>6.29</v>
      </c>
      <c r="AH46">
        <v>0</v>
      </c>
      <c r="AI46">
        <v>24.21</v>
      </c>
      <c r="AJ46">
        <v>100</v>
      </c>
    </row>
    <row r="47" spans="1:36">
      <c r="A47" t="s">
        <v>360</v>
      </c>
      <c r="G47" t="s">
        <v>89</v>
      </c>
      <c r="H47" s="73">
        <v>0.97</v>
      </c>
      <c r="I47" s="46">
        <v>0</v>
      </c>
      <c r="J47" s="46">
        <v>4.25</v>
      </c>
      <c r="K47" s="46">
        <v>106.5</v>
      </c>
      <c r="L47" s="46">
        <v>13.36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20.399999999999999</v>
      </c>
      <c r="X47">
        <v>4.25</v>
      </c>
      <c r="Y47">
        <v>0.97</v>
      </c>
      <c r="Z47">
        <v>0</v>
      </c>
      <c r="AA47">
        <v>62.93</v>
      </c>
      <c r="AB47">
        <v>255.48</v>
      </c>
      <c r="AC47">
        <v>0</v>
      </c>
      <c r="AD47">
        <v>6.78</v>
      </c>
      <c r="AE47">
        <v>19.36</v>
      </c>
      <c r="AF47">
        <v>0</v>
      </c>
      <c r="AG47">
        <v>6.58</v>
      </c>
      <c r="AH47">
        <v>0</v>
      </c>
      <c r="AI47">
        <v>24.21</v>
      </c>
      <c r="AJ47">
        <v>100</v>
      </c>
    </row>
    <row r="48" spans="1:36">
      <c r="A48" t="s">
        <v>364</v>
      </c>
      <c r="G48" t="s">
        <v>90</v>
      </c>
      <c r="H48" s="73">
        <v>0.97</v>
      </c>
      <c r="I48" s="46">
        <v>0</v>
      </c>
      <c r="J48" s="46">
        <v>4.25</v>
      </c>
      <c r="K48" s="46">
        <v>106.5</v>
      </c>
      <c r="L48" s="46">
        <v>13.56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20.399999999999999</v>
      </c>
      <c r="X48">
        <v>4.25</v>
      </c>
      <c r="Y48">
        <v>0.97</v>
      </c>
      <c r="Z48">
        <v>0</v>
      </c>
      <c r="AA48">
        <v>62.93</v>
      </c>
      <c r="AB48">
        <v>255.48</v>
      </c>
      <c r="AC48">
        <v>0</v>
      </c>
      <c r="AD48">
        <v>6.78</v>
      </c>
      <c r="AE48">
        <v>19.36</v>
      </c>
      <c r="AF48">
        <v>0</v>
      </c>
      <c r="AG48">
        <v>6.78</v>
      </c>
      <c r="AH48">
        <v>0</v>
      </c>
      <c r="AI48">
        <v>24.21</v>
      </c>
      <c r="AJ48">
        <v>100</v>
      </c>
    </row>
    <row r="49" spans="1:36">
      <c r="A49" t="s">
        <v>365</v>
      </c>
      <c r="G49" t="s">
        <v>91</v>
      </c>
      <c r="H49" s="73">
        <v>0.97</v>
      </c>
      <c r="I49" s="46">
        <v>0</v>
      </c>
      <c r="J49" s="46">
        <v>4.25</v>
      </c>
      <c r="K49" s="46">
        <v>106.5</v>
      </c>
      <c r="L49" s="46">
        <v>13.65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20.399999999999999</v>
      </c>
      <c r="X49">
        <v>4.25</v>
      </c>
      <c r="Y49">
        <v>0.97</v>
      </c>
      <c r="Z49">
        <v>0</v>
      </c>
      <c r="AA49">
        <v>62.93</v>
      </c>
      <c r="AB49">
        <v>255.48</v>
      </c>
      <c r="AC49">
        <v>0</v>
      </c>
      <c r="AD49">
        <v>6.78</v>
      </c>
      <c r="AE49">
        <v>19.36</v>
      </c>
      <c r="AF49">
        <v>0</v>
      </c>
      <c r="AG49">
        <v>6.87</v>
      </c>
      <c r="AH49">
        <v>0</v>
      </c>
      <c r="AI49">
        <v>24.21</v>
      </c>
      <c r="AJ49">
        <v>100</v>
      </c>
    </row>
    <row r="50" spans="1:36">
      <c r="A50" t="s">
        <v>366</v>
      </c>
      <c r="G50" t="s">
        <v>92</v>
      </c>
      <c r="H50" s="73">
        <v>0.97</v>
      </c>
      <c r="I50" s="46">
        <v>0</v>
      </c>
      <c r="J50" s="46">
        <v>4.25</v>
      </c>
      <c r="K50" s="46">
        <v>106.5</v>
      </c>
      <c r="L50" s="46">
        <v>13.7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20.399999999999999</v>
      </c>
      <c r="X50">
        <v>4.25</v>
      </c>
      <c r="Y50">
        <v>0.97</v>
      </c>
      <c r="Z50">
        <v>0</v>
      </c>
      <c r="AA50">
        <v>62.93</v>
      </c>
      <c r="AB50">
        <v>255.48</v>
      </c>
      <c r="AC50">
        <v>0</v>
      </c>
      <c r="AD50">
        <v>6.78</v>
      </c>
      <c r="AE50">
        <v>19.36</v>
      </c>
      <c r="AF50">
        <v>0</v>
      </c>
      <c r="AG50">
        <v>6.92</v>
      </c>
      <c r="AH50">
        <v>0</v>
      </c>
      <c r="AI50">
        <v>24.21</v>
      </c>
      <c r="AJ50">
        <v>100</v>
      </c>
    </row>
    <row r="51" spans="1:36">
      <c r="A51" t="s">
        <v>368</v>
      </c>
      <c r="G51" t="s">
        <v>93</v>
      </c>
      <c r="H51" s="73">
        <v>0.97</v>
      </c>
      <c r="I51" s="46">
        <v>0</v>
      </c>
      <c r="J51" s="46">
        <v>4.25</v>
      </c>
      <c r="K51" s="46">
        <v>106.5</v>
      </c>
      <c r="L51" s="46">
        <v>13.83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20.399999999999999</v>
      </c>
      <c r="X51">
        <v>4.25</v>
      </c>
      <c r="Y51">
        <v>0.97</v>
      </c>
      <c r="Z51">
        <v>0</v>
      </c>
      <c r="AA51">
        <v>62.93</v>
      </c>
      <c r="AB51">
        <v>255.48</v>
      </c>
      <c r="AC51">
        <v>0</v>
      </c>
      <c r="AD51">
        <v>6.78</v>
      </c>
      <c r="AE51">
        <v>19.36</v>
      </c>
      <c r="AF51">
        <v>0</v>
      </c>
      <c r="AG51">
        <v>7.05</v>
      </c>
      <c r="AH51">
        <v>0</v>
      </c>
      <c r="AI51">
        <v>24.21</v>
      </c>
      <c r="AJ51">
        <v>100</v>
      </c>
    </row>
    <row r="52" spans="1:36">
      <c r="A52" t="s">
        <v>369</v>
      </c>
      <c r="G52" t="s">
        <v>94</v>
      </c>
      <c r="H52" s="73">
        <v>0.97</v>
      </c>
      <c r="I52" s="46">
        <v>0</v>
      </c>
      <c r="J52" s="46">
        <v>4.25</v>
      </c>
      <c r="K52" s="46">
        <v>106.5</v>
      </c>
      <c r="L52" s="46">
        <v>13.850000000000001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20.399999999999999</v>
      </c>
      <c r="X52">
        <v>4.25</v>
      </c>
      <c r="Y52">
        <v>0.97</v>
      </c>
      <c r="Z52">
        <v>0</v>
      </c>
      <c r="AA52">
        <v>62.93</v>
      </c>
      <c r="AB52">
        <v>255.48</v>
      </c>
      <c r="AC52">
        <v>0</v>
      </c>
      <c r="AD52">
        <v>6.78</v>
      </c>
      <c r="AE52">
        <v>19.36</v>
      </c>
      <c r="AF52">
        <v>0</v>
      </c>
      <c r="AG52">
        <v>7.07</v>
      </c>
      <c r="AH52">
        <v>0</v>
      </c>
      <c r="AI52">
        <v>24.21</v>
      </c>
      <c r="AJ52">
        <v>100</v>
      </c>
    </row>
    <row r="53" spans="1:36">
      <c r="A53" t="s">
        <v>403</v>
      </c>
      <c r="G53" t="s">
        <v>95</v>
      </c>
      <c r="H53" s="73">
        <v>0.97</v>
      </c>
      <c r="I53" s="46">
        <v>0</v>
      </c>
      <c r="J53" s="46">
        <v>4.25</v>
      </c>
      <c r="K53" s="46">
        <v>106.5</v>
      </c>
      <c r="L53" s="46">
        <v>10.99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20.399999999999999</v>
      </c>
      <c r="X53">
        <v>4.25</v>
      </c>
      <c r="Y53">
        <v>0.97</v>
      </c>
      <c r="Z53">
        <v>0</v>
      </c>
      <c r="AA53">
        <v>62.93</v>
      </c>
      <c r="AB53">
        <v>255.48</v>
      </c>
      <c r="AC53">
        <v>0</v>
      </c>
      <c r="AD53">
        <v>6.78</v>
      </c>
      <c r="AE53">
        <v>19.36</v>
      </c>
      <c r="AF53">
        <v>0</v>
      </c>
      <c r="AG53">
        <v>4.21</v>
      </c>
      <c r="AH53">
        <v>0</v>
      </c>
      <c r="AI53">
        <v>24.21</v>
      </c>
      <c r="AJ53">
        <v>100</v>
      </c>
    </row>
    <row r="54" spans="1:36">
      <c r="A54" t="s">
        <v>402</v>
      </c>
      <c r="G54" t="s">
        <v>96</v>
      </c>
      <c r="H54" s="73">
        <v>0.97</v>
      </c>
      <c r="I54" s="46">
        <v>0</v>
      </c>
      <c r="J54" s="46">
        <v>4.25</v>
      </c>
      <c r="K54" s="46">
        <v>106.5</v>
      </c>
      <c r="L54" s="46">
        <v>13.940000000000001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20.399999999999999</v>
      </c>
      <c r="X54">
        <v>4.25</v>
      </c>
      <c r="Y54">
        <v>0.97</v>
      </c>
      <c r="Z54">
        <v>0</v>
      </c>
      <c r="AA54">
        <v>62.93</v>
      </c>
      <c r="AB54">
        <v>255.48</v>
      </c>
      <c r="AC54">
        <v>0</v>
      </c>
      <c r="AD54">
        <v>6.78</v>
      </c>
      <c r="AE54">
        <v>19.36</v>
      </c>
      <c r="AF54">
        <v>0</v>
      </c>
      <c r="AG54">
        <v>7.16</v>
      </c>
      <c r="AH54">
        <v>0</v>
      </c>
      <c r="AI54">
        <v>24.21</v>
      </c>
      <c r="AJ54">
        <v>100</v>
      </c>
    </row>
    <row r="55" spans="1:36">
      <c r="A55" t="s">
        <v>404</v>
      </c>
      <c r="G55" t="s">
        <v>97</v>
      </c>
      <c r="H55" s="73">
        <v>0.97</v>
      </c>
      <c r="I55" s="46">
        <v>0</v>
      </c>
      <c r="J55" s="46">
        <v>4.25</v>
      </c>
      <c r="K55" s="46">
        <v>106.5</v>
      </c>
      <c r="L55" s="46">
        <v>14.04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20.399999999999999</v>
      </c>
      <c r="X55">
        <v>4.25</v>
      </c>
      <c r="Y55">
        <v>0.97</v>
      </c>
      <c r="Z55">
        <v>0</v>
      </c>
      <c r="AA55">
        <v>62.93</v>
      </c>
      <c r="AB55">
        <v>255.48</v>
      </c>
      <c r="AC55">
        <v>0</v>
      </c>
      <c r="AD55">
        <v>6.78</v>
      </c>
      <c r="AE55">
        <v>19.36</v>
      </c>
      <c r="AF55">
        <v>0</v>
      </c>
      <c r="AG55">
        <v>7.26</v>
      </c>
      <c r="AH55">
        <v>0</v>
      </c>
      <c r="AI55">
        <v>24.21</v>
      </c>
      <c r="AJ55">
        <v>100</v>
      </c>
    </row>
    <row r="56" spans="1:36">
      <c r="A56" t="s">
        <v>404</v>
      </c>
      <c r="G56" t="s">
        <v>98</v>
      </c>
      <c r="H56" s="73">
        <v>0.97</v>
      </c>
      <c r="I56" s="46">
        <v>0</v>
      </c>
      <c r="J56" s="46">
        <v>4.25</v>
      </c>
      <c r="K56" s="46">
        <v>106.5</v>
      </c>
      <c r="L56" s="46">
        <v>13.99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20.399999999999999</v>
      </c>
      <c r="X56">
        <v>4.25</v>
      </c>
      <c r="Y56">
        <v>0.97</v>
      </c>
      <c r="Z56">
        <v>0</v>
      </c>
      <c r="AA56">
        <v>62.93</v>
      </c>
      <c r="AB56">
        <v>255.48</v>
      </c>
      <c r="AC56">
        <v>0</v>
      </c>
      <c r="AD56">
        <v>6.78</v>
      </c>
      <c r="AE56">
        <v>19.36</v>
      </c>
      <c r="AF56">
        <v>0</v>
      </c>
      <c r="AG56">
        <v>7.21</v>
      </c>
      <c r="AH56">
        <v>0</v>
      </c>
      <c r="AI56">
        <v>24.21</v>
      </c>
      <c r="AJ56">
        <v>100</v>
      </c>
    </row>
    <row r="57" spans="1:36">
      <c r="G57" t="s">
        <v>99</v>
      </c>
      <c r="H57" s="73">
        <v>0.97</v>
      </c>
      <c r="I57" s="46">
        <v>0</v>
      </c>
      <c r="J57" s="46">
        <v>4.25</v>
      </c>
      <c r="K57" s="46">
        <v>106.5</v>
      </c>
      <c r="L57" s="46">
        <v>13.75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20.399999999999999</v>
      </c>
      <c r="X57">
        <v>4.25</v>
      </c>
      <c r="Y57">
        <v>0.97</v>
      </c>
      <c r="Z57">
        <v>0</v>
      </c>
      <c r="AA57">
        <v>62.93</v>
      </c>
      <c r="AB57">
        <v>255.48</v>
      </c>
      <c r="AC57">
        <v>0</v>
      </c>
      <c r="AD57">
        <v>6.78</v>
      </c>
      <c r="AE57">
        <v>19.36</v>
      </c>
      <c r="AF57">
        <v>0</v>
      </c>
      <c r="AG57">
        <v>6.97</v>
      </c>
      <c r="AH57">
        <v>0</v>
      </c>
      <c r="AI57">
        <v>24.21</v>
      </c>
      <c r="AJ57">
        <v>100</v>
      </c>
    </row>
    <row r="58" spans="1:36">
      <c r="G58" t="s">
        <v>100</v>
      </c>
      <c r="H58" s="73">
        <v>0.97</v>
      </c>
      <c r="I58" s="46">
        <v>0</v>
      </c>
      <c r="J58" s="46">
        <v>4.25</v>
      </c>
      <c r="K58" s="46">
        <v>106.5</v>
      </c>
      <c r="L58" s="46">
        <v>13.36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20.399999999999999</v>
      </c>
      <c r="X58">
        <v>4.25</v>
      </c>
      <c r="Y58">
        <v>0.97</v>
      </c>
      <c r="Z58">
        <v>0</v>
      </c>
      <c r="AA58">
        <v>62.93</v>
      </c>
      <c r="AB58">
        <v>255.48</v>
      </c>
      <c r="AC58">
        <v>0</v>
      </c>
      <c r="AD58">
        <v>6.78</v>
      </c>
      <c r="AE58">
        <v>19.36</v>
      </c>
      <c r="AF58">
        <v>0</v>
      </c>
      <c r="AG58">
        <v>6.58</v>
      </c>
      <c r="AH58">
        <v>0</v>
      </c>
      <c r="AI58">
        <v>24.21</v>
      </c>
      <c r="AJ58">
        <v>100</v>
      </c>
    </row>
    <row r="59" spans="1:36">
      <c r="G59" t="s">
        <v>101</v>
      </c>
      <c r="H59" s="73">
        <v>0.97</v>
      </c>
      <c r="I59" s="46">
        <v>0</v>
      </c>
      <c r="J59" s="46">
        <v>4.25</v>
      </c>
      <c r="K59" s="46">
        <v>106.5</v>
      </c>
      <c r="L59" s="46">
        <v>12.9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20.399999999999999</v>
      </c>
      <c r="X59">
        <v>4.25</v>
      </c>
      <c r="Y59">
        <v>0.97</v>
      </c>
      <c r="Z59">
        <v>0</v>
      </c>
      <c r="AA59">
        <v>62.93</v>
      </c>
      <c r="AB59">
        <v>255.48</v>
      </c>
      <c r="AC59">
        <v>0</v>
      </c>
      <c r="AD59">
        <v>6.78</v>
      </c>
      <c r="AE59">
        <v>19.36</v>
      </c>
      <c r="AF59">
        <v>0</v>
      </c>
      <c r="AG59">
        <v>6.12</v>
      </c>
      <c r="AH59">
        <v>0</v>
      </c>
      <c r="AI59">
        <v>24.21</v>
      </c>
      <c r="AJ59">
        <v>100</v>
      </c>
    </row>
    <row r="60" spans="1:36">
      <c r="G60" t="s">
        <v>102</v>
      </c>
      <c r="H60" s="73">
        <v>0.97</v>
      </c>
      <c r="I60" s="46">
        <v>0</v>
      </c>
      <c r="J60" s="46">
        <v>4.25</v>
      </c>
      <c r="K60" s="46">
        <v>106.5</v>
      </c>
      <c r="L60" s="46">
        <v>12.49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20.399999999999999</v>
      </c>
      <c r="X60">
        <v>4.25</v>
      </c>
      <c r="Y60">
        <v>0.97</v>
      </c>
      <c r="Z60">
        <v>0</v>
      </c>
      <c r="AA60">
        <v>62.93</v>
      </c>
      <c r="AB60">
        <v>255.48</v>
      </c>
      <c r="AC60">
        <v>0</v>
      </c>
      <c r="AD60">
        <v>6.78</v>
      </c>
      <c r="AE60">
        <v>19.36</v>
      </c>
      <c r="AF60">
        <v>0</v>
      </c>
      <c r="AG60">
        <v>5.71</v>
      </c>
      <c r="AH60">
        <v>0</v>
      </c>
      <c r="AI60">
        <v>24.21</v>
      </c>
      <c r="AJ60">
        <v>100</v>
      </c>
    </row>
    <row r="61" spans="1:36">
      <c r="G61" t="s">
        <v>103</v>
      </c>
      <c r="H61" s="73">
        <v>0.97</v>
      </c>
      <c r="I61" s="46">
        <v>0</v>
      </c>
      <c r="J61" s="46">
        <v>4.25</v>
      </c>
      <c r="K61" s="46">
        <v>106.5</v>
      </c>
      <c r="L61" s="46">
        <v>12.11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20.399999999999999</v>
      </c>
      <c r="X61">
        <v>4.25</v>
      </c>
      <c r="Y61">
        <v>0.97</v>
      </c>
      <c r="Z61">
        <v>0</v>
      </c>
      <c r="AA61">
        <v>62.93</v>
      </c>
      <c r="AB61">
        <v>255.48</v>
      </c>
      <c r="AC61">
        <v>0</v>
      </c>
      <c r="AD61">
        <v>6.78</v>
      </c>
      <c r="AE61">
        <v>19.36</v>
      </c>
      <c r="AF61">
        <v>0</v>
      </c>
      <c r="AG61">
        <v>5.33</v>
      </c>
      <c r="AH61">
        <v>0</v>
      </c>
      <c r="AI61">
        <v>24.21</v>
      </c>
      <c r="AJ61">
        <v>100</v>
      </c>
    </row>
    <row r="62" spans="1:36">
      <c r="G62" t="s">
        <v>104</v>
      </c>
      <c r="H62" s="73">
        <v>0.97</v>
      </c>
      <c r="I62" s="46">
        <v>0</v>
      </c>
      <c r="J62" s="46">
        <v>4.25</v>
      </c>
      <c r="K62" s="46">
        <v>106.5</v>
      </c>
      <c r="L62" s="46">
        <v>11.68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20.399999999999999</v>
      </c>
      <c r="X62">
        <v>4.25</v>
      </c>
      <c r="Y62">
        <v>0.97</v>
      </c>
      <c r="Z62">
        <v>0</v>
      </c>
      <c r="AA62">
        <v>62.93</v>
      </c>
      <c r="AB62">
        <v>255.48</v>
      </c>
      <c r="AC62">
        <v>0</v>
      </c>
      <c r="AD62">
        <v>6.78</v>
      </c>
      <c r="AE62">
        <v>19.36</v>
      </c>
      <c r="AF62">
        <v>0</v>
      </c>
      <c r="AG62">
        <v>4.9000000000000004</v>
      </c>
      <c r="AH62">
        <v>0</v>
      </c>
      <c r="AI62">
        <v>24.21</v>
      </c>
      <c r="AJ62">
        <v>100</v>
      </c>
    </row>
    <row r="63" spans="1:36">
      <c r="G63" t="s">
        <v>105</v>
      </c>
      <c r="H63" s="73">
        <v>0.97</v>
      </c>
      <c r="I63" s="46">
        <v>0</v>
      </c>
      <c r="J63" s="46">
        <v>4.25</v>
      </c>
      <c r="K63" s="46">
        <v>82.289999999999992</v>
      </c>
      <c r="L63" s="46">
        <v>11.36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20.399999999999999</v>
      </c>
      <c r="X63">
        <v>4.25</v>
      </c>
      <c r="Y63">
        <v>0.97</v>
      </c>
      <c r="Z63">
        <v>0</v>
      </c>
      <c r="AA63">
        <v>62.93</v>
      </c>
      <c r="AB63">
        <v>255.48</v>
      </c>
      <c r="AC63">
        <v>0</v>
      </c>
      <c r="AD63">
        <v>6.78</v>
      </c>
      <c r="AE63">
        <v>19.36</v>
      </c>
      <c r="AF63">
        <v>0</v>
      </c>
      <c r="AG63">
        <v>4.58</v>
      </c>
      <c r="AH63">
        <v>0</v>
      </c>
      <c r="AI63">
        <v>0</v>
      </c>
      <c r="AJ63">
        <v>100</v>
      </c>
    </row>
    <row r="64" spans="1:36">
      <c r="G64" t="s">
        <v>106</v>
      </c>
      <c r="H64" s="73">
        <v>0.97</v>
      </c>
      <c r="I64" s="46">
        <v>0</v>
      </c>
      <c r="J64" s="46">
        <v>4.25</v>
      </c>
      <c r="K64" s="46">
        <v>82.289999999999992</v>
      </c>
      <c r="L64" s="46">
        <v>10.7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20.399999999999999</v>
      </c>
      <c r="X64">
        <v>4.25</v>
      </c>
      <c r="Y64">
        <v>0.97</v>
      </c>
      <c r="Z64">
        <v>0</v>
      </c>
      <c r="AA64">
        <v>62.93</v>
      </c>
      <c r="AB64">
        <v>255.48</v>
      </c>
      <c r="AC64">
        <v>0</v>
      </c>
      <c r="AD64">
        <v>6.78</v>
      </c>
      <c r="AE64">
        <v>19.36</v>
      </c>
      <c r="AF64">
        <v>0</v>
      </c>
      <c r="AG64">
        <v>3.92</v>
      </c>
      <c r="AH64">
        <v>0</v>
      </c>
      <c r="AI64">
        <v>0</v>
      </c>
      <c r="AJ64">
        <v>100</v>
      </c>
    </row>
    <row r="65" spans="7:36">
      <c r="G65" t="s">
        <v>107</v>
      </c>
      <c r="H65" s="73">
        <v>0.97</v>
      </c>
      <c r="I65" s="46">
        <v>0</v>
      </c>
      <c r="J65" s="46">
        <v>4.25</v>
      </c>
      <c r="K65" s="46">
        <v>82.289999999999992</v>
      </c>
      <c r="L65" s="46">
        <v>10.3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20.399999999999999</v>
      </c>
      <c r="X65">
        <v>4.25</v>
      </c>
      <c r="Y65">
        <v>0.97</v>
      </c>
      <c r="Z65">
        <v>0</v>
      </c>
      <c r="AA65">
        <v>62.93</v>
      </c>
      <c r="AB65">
        <v>255.48</v>
      </c>
      <c r="AC65">
        <v>0</v>
      </c>
      <c r="AD65">
        <v>6.78</v>
      </c>
      <c r="AE65">
        <v>19.36</v>
      </c>
      <c r="AF65">
        <v>0</v>
      </c>
      <c r="AG65">
        <v>3.52</v>
      </c>
      <c r="AH65">
        <v>0</v>
      </c>
      <c r="AI65">
        <v>0</v>
      </c>
      <c r="AJ65">
        <v>100</v>
      </c>
    </row>
    <row r="66" spans="7:36">
      <c r="G66" t="s">
        <v>108</v>
      </c>
      <c r="H66" s="73">
        <v>0.97</v>
      </c>
      <c r="I66" s="46">
        <v>0</v>
      </c>
      <c r="J66" s="46">
        <v>4.25</v>
      </c>
      <c r="K66" s="46">
        <v>82.289999999999992</v>
      </c>
      <c r="L66" s="46">
        <v>9.5500000000000007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20.399999999999999</v>
      </c>
      <c r="X66">
        <v>4.25</v>
      </c>
      <c r="Y66">
        <v>0.97</v>
      </c>
      <c r="Z66">
        <v>0</v>
      </c>
      <c r="AA66">
        <v>62.93</v>
      </c>
      <c r="AB66">
        <v>255.48</v>
      </c>
      <c r="AC66">
        <v>0</v>
      </c>
      <c r="AD66">
        <v>6.78</v>
      </c>
      <c r="AE66">
        <v>19.36</v>
      </c>
      <c r="AF66">
        <v>0</v>
      </c>
      <c r="AG66">
        <v>2.77</v>
      </c>
      <c r="AH66">
        <v>0</v>
      </c>
      <c r="AI66">
        <v>0</v>
      </c>
      <c r="AJ66">
        <v>100</v>
      </c>
    </row>
    <row r="67" spans="7:36">
      <c r="G67" t="s">
        <v>109</v>
      </c>
      <c r="H67" s="73">
        <v>0.87</v>
      </c>
      <c r="I67" s="46">
        <v>0</v>
      </c>
      <c r="J67" s="46">
        <v>4.25</v>
      </c>
      <c r="K67" s="46">
        <v>82.289999999999992</v>
      </c>
      <c r="L67" s="46">
        <v>8.7899999999999991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20.399999999999999</v>
      </c>
      <c r="X67">
        <v>4.25</v>
      </c>
      <c r="Y67">
        <v>0.87</v>
      </c>
      <c r="Z67">
        <v>0</v>
      </c>
      <c r="AA67">
        <v>62.93</v>
      </c>
      <c r="AB67">
        <v>255.48</v>
      </c>
      <c r="AC67">
        <v>0</v>
      </c>
      <c r="AD67">
        <v>6.78</v>
      </c>
      <c r="AE67">
        <v>19.36</v>
      </c>
      <c r="AF67">
        <v>0</v>
      </c>
      <c r="AG67">
        <v>2.0099999999999998</v>
      </c>
      <c r="AH67">
        <v>0</v>
      </c>
      <c r="AI67">
        <v>0</v>
      </c>
      <c r="AJ67">
        <v>100</v>
      </c>
    </row>
    <row r="68" spans="7:36">
      <c r="G68" t="s">
        <v>110</v>
      </c>
      <c r="H68" s="73">
        <v>0.87</v>
      </c>
      <c r="I68" s="46">
        <v>0</v>
      </c>
      <c r="J68" s="46">
        <v>4.25</v>
      </c>
      <c r="K68" s="46">
        <v>82.289999999999992</v>
      </c>
      <c r="L68" s="46">
        <v>8.5300000000000011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20.399999999999999</v>
      </c>
      <c r="X68">
        <v>4.25</v>
      </c>
      <c r="Y68">
        <v>0.87</v>
      </c>
      <c r="Z68">
        <v>0</v>
      </c>
      <c r="AA68">
        <v>62.93</v>
      </c>
      <c r="AB68">
        <v>255.48</v>
      </c>
      <c r="AC68">
        <v>0</v>
      </c>
      <c r="AD68">
        <v>6.78</v>
      </c>
      <c r="AE68">
        <v>19.36</v>
      </c>
      <c r="AF68">
        <v>0</v>
      </c>
      <c r="AG68">
        <v>1.75</v>
      </c>
      <c r="AH68">
        <v>0</v>
      </c>
      <c r="AI68">
        <v>0</v>
      </c>
      <c r="AJ68">
        <v>100</v>
      </c>
    </row>
    <row r="69" spans="7:36">
      <c r="G69" t="s">
        <v>111</v>
      </c>
      <c r="H69" s="73">
        <v>0.87</v>
      </c>
      <c r="I69" s="46">
        <v>0</v>
      </c>
      <c r="J69" s="46">
        <v>4.25</v>
      </c>
      <c r="K69" s="46">
        <v>82.289999999999992</v>
      </c>
      <c r="L69" s="46">
        <v>8.41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20.399999999999999</v>
      </c>
      <c r="X69">
        <v>4.25</v>
      </c>
      <c r="Y69">
        <v>0.87</v>
      </c>
      <c r="Z69">
        <v>0</v>
      </c>
      <c r="AA69">
        <v>62.93</v>
      </c>
      <c r="AB69">
        <v>255.48</v>
      </c>
      <c r="AC69">
        <v>0</v>
      </c>
      <c r="AD69">
        <v>6.78</v>
      </c>
      <c r="AE69">
        <v>19.36</v>
      </c>
      <c r="AF69">
        <v>0</v>
      </c>
      <c r="AG69">
        <v>1.63</v>
      </c>
      <c r="AH69">
        <v>0</v>
      </c>
      <c r="AI69">
        <v>0</v>
      </c>
      <c r="AJ69">
        <v>100</v>
      </c>
    </row>
    <row r="70" spans="7:36">
      <c r="G70" t="s">
        <v>112</v>
      </c>
      <c r="H70" s="73">
        <v>0.87</v>
      </c>
      <c r="I70" s="46">
        <v>0</v>
      </c>
      <c r="J70" s="46">
        <v>4.25</v>
      </c>
      <c r="K70" s="46">
        <v>82.289999999999992</v>
      </c>
      <c r="L70" s="46">
        <v>7.78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20.399999999999999</v>
      </c>
      <c r="X70">
        <v>4.25</v>
      </c>
      <c r="Y70">
        <v>0.87</v>
      </c>
      <c r="Z70">
        <v>0</v>
      </c>
      <c r="AA70">
        <v>62.93</v>
      </c>
      <c r="AB70">
        <v>255.48</v>
      </c>
      <c r="AC70">
        <v>0</v>
      </c>
      <c r="AD70">
        <v>6.78</v>
      </c>
      <c r="AE70">
        <v>19.36</v>
      </c>
      <c r="AF70">
        <v>0</v>
      </c>
      <c r="AG70">
        <v>1</v>
      </c>
      <c r="AH70">
        <v>0</v>
      </c>
      <c r="AI70">
        <v>0</v>
      </c>
      <c r="AJ70">
        <v>100</v>
      </c>
    </row>
    <row r="71" spans="7:36">
      <c r="G71" t="s">
        <v>113</v>
      </c>
      <c r="H71" s="73">
        <v>0.77</v>
      </c>
      <c r="I71" s="46">
        <v>0</v>
      </c>
      <c r="J71" s="46">
        <v>4.3499999999999996</v>
      </c>
      <c r="K71" s="46">
        <v>62.93</v>
      </c>
      <c r="L71" s="46">
        <v>7.48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20.399999999999999</v>
      </c>
      <c r="X71">
        <v>4.3499999999999996</v>
      </c>
      <c r="Y71">
        <v>0.77</v>
      </c>
      <c r="Z71">
        <v>0</v>
      </c>
      <c r="AA71">
        <v>62.93</v>
      </c>
      <c r="AB71">
        <v>255.48</v>
      </c>
      <c r="AC71">
        <v>0</v>
      </c>
      <c r="AD71">
        <v>6.78</v>
      </c>
      <c r="AE71">
        <v>0</v>
      </c>
      <c r="AF71">
        <v>0</v>
      </c>
      <c r="AG71">
        <v>0.7</v>
      </c>
      <c r="AH71">
        <v>0</v>
      </c>
      <c r="AI71">
        <v>0</v>
      </c>
      <c r="AJ71">
        <v>100</v>
      </c>
    </row>
    <row r="72" spans="7:36">
      <c r="G72" t="s">
        <v>114</v>
      </c>
      <c r="H72" s="73">
        <v>0.77</v>
      </c>
      <c r="I72" s="46">
        <v>0</v>
      </c>
      <c r="J72" s="46">
        <v>4.3499999999999996</v>
      </c>
      <c r="K72" s="46">
        <v>62.93</v>
      </c>
      <c r="L72" s="46">
        <v>7.12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20.399999999999999</v>
      </c>
      <c r="X72">
        <v>4.3499999999999996</v>
      </c>
      <c r="Y72">
        <v>0.77</v>
      </c>
      <c r="Z72">
        <v>0</v>
      </c>
      <c r="AA72">
        <v>62.93</v>
      </c>
      <c r="AB72">
        <v>255.48</v>
      </c>
      <c r="AC72">
        <v>0</v>
      </c>
      <c r="AD72">
        <v>6.78</v>
      </c>
      <c r="AE72">
        <v>0</v>
      </c>
      <c r="AF72">
        <v>0</v>
      </c>
      <c r="AG72">
        <v>0.34</v>
      </c>
      <c r="AH72">
        <v>0</v>
      </c>
      <c r="AI72">
        <v>0</v>
      </c>
      <c r="AJ72">
        <v>100</v>
      </c>
    </row>
    <row r="73" spans="7:36">
      <c r="G73" t="s">
        <v>115</v>
      </c>
      <c r="H73" s="73">
        <v>0.77</v>
      </c>
      <c r="I73" s="46">
        <v>0</v>
      </c>
      <c r="J73" s="46">
        <v>4.3499999999999996</v>
      </c>
      <c r="K73" s="46">
        <v>62.93</v>
      </c>
      <c r="L73" s="46">
        <v>6.9300000000000006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20.399999999999999</v>
      </c>
      <c r="X73">
        <v>4.3499999999999996</v>
      </c>
      <c r="Y73">
        <v>0.77</v>
      </c>
      <c r="Z73">
        <v>0</v>
      </c>
      <c r="AA73">
        <v>62.93</v>
      </c>
      <c r="AB73">
        <v>255.48</v>
      </c>
      <c r="AC73">
        <v>0</v>
      </c>
      <c r="AD73">
        <v>6.78</v>
      </c>
      <c r="AE73">
        <v>0</v>
      </c>
      <c r="AF73">
        <v>0</v>
      </c>
      <c r="AG73">
        <v>0.15</v>
      </c>
      <c r="AH73">
        <v>0</v>
      </c>
      <c r="AI73">
        <v>0</v>
      </c>
      <c r="AJ73">
        <v>100</v>
      </c>
    </row>
    <row r="74" spans="7:36">
      <c r="G74" t="s">
        <v>116</v>
      </c>
      <c r="H74" s="73">
        <v>0.77</v>
      </c>
      <c r="I74" s="46">
        <v>0</v>
      </c>
      <c r="J74" s="46">
        <v>4.3499999999999996</v>
      </c>
      <c r="K74" s="46">
        <v>62.93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20.399999999999999</v>
      </c>
      <c r="X74">
        <v>4.3499999999999996</v>
      </c>
      <c r="Y74">
        <v>0.77</v>
      </c>
      <c r="Z74">
        <v>0</v>
      </c>
      <c r="AA74">
        <v>62.93</v>
      </c>
      <c r="AB74">
        <v>255.48</v>
      </c>
      <c r="AC74">
        <v>0</v>
      </c>
      <c r="AD74">
        <v>6.78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100</v>
      </c>
    </row>
    <row r="75" spans="7:36">
      <c r="G75" t="s">
        <v>117</v>
      </c>
      <c r="H75" s="73">
        <v>0.73</v>
      </c>
      <c r="I75" s="46">
        <v>0</v>
      </c>
      <c r="J75" s="46">
        <v>4.3499999999999996</v>
      </c>
      <c r="K75" s="46">
        <v>62.93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20.399999999999999</v>
      </c>
      <c r="X75">
        <v>4.3499999999999996</v>
      </c>
      <c r="Y75">
        <v>0.73</v>
      </c>
      <c r="Z75">
        <v>0</v>
      </c>
      <c r="AA75">
        <v>62.93</v>
      </c>
      <c r="AB75">
        <v>0</v>
      </c>
      <c r="AC75">
        <v>0</v>
      </c>
      <c r="AD75">
        <v>6.78</v>
      </c>
      <c r="AE75">
        <v>0</v>
      </c>
      <c r="AF75">
        <v>100</v>
      </c>
      <c r="AG75">
        <v>0</v>
      </c>
      <c r="AH75">
        <v>100</v>
      </c>
      <c r="AI75">
        <v>0</v>
      </c>
      <c r="AJ75">
        <v>0</v>
      </c>
    </row>
    <row r="76" spans="7:36">
      <c r="G76" t="s">
        <v>118</v>
      </c>
      <c r="H76" s="73">
        <v>0.73</v>
      </c>
      <c r="I76" s="46">
        <v>0</v>
      </c>
      <c r="J76" s="46">
        <v>4.3499999999999996</v>
      </c>
      <c r="K76" s="46">
        <v>62.93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20.399999999999999</v>
      </c>
      <c r="X76">
        <v>4.3499999999999996</v>
      </c>
      <c r="Y76">
        <v>0.73</v>
      </c>
      <c r="Z76">
        <v>0</v>
      </c>
      <c r="AA76">
        <v>62.93</v>
      </c>
      <c r="AB76">
        <v>0</v>
      </c>
      <c r="AC76">
        <v>0</v>
      </c>
      <c r="AD76">
        <v>6.78</v>
      </c>
      <c r="AE76">
        <v>0</v>
      </c>
      <c r="AF76">
        <v>100</v>
      </c>
      <c r="AG76">
        <v>0</v>
      </c>
      <c r="AH76">
        <v>100</v>
      </c>
      <c r="AI76">
        <v>0</v>
      </c>
      <c r="AJ76">
        <v>0</v>
      </c>
    </row>
    <row r="77" spans="7:36">
      <c r="G77" t="s">
        <v>119</v>
      </c>
      <c r="H77" s="73">
        <v>0.73</v>
      </c>
      <c r="I77" s="46">
        <v>0</v>
      </c>
      <c r="J77" s="46">
        <v>4.3499999999999996</v>
      </c>
      <c r="K77" s="46">
        <v>62.93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20.399999999999999</v>
      </c>
      <c r="X77">
        <v>4.3499999999999996</v>
      </c>
      <c r="Y77">
        <v>0.73</v>
      </c>
      <c r="Z77">
        <v>0</v>
      </c>
      <c r="AA77">
        <v>62.93</v>
      </c>
      <c r="AB77">
        <v>0</v>
      </c>
      <c r="AC77">
        <v>0</v>
      </c>
      <c r="AD77">
        <v>6.78</v>
      </c>
      <c r="AE77">
        <v>0</v>
      </c>
      <c r="AF77">
        <v>100</v>
      </c>
      <c r="AG77">
        <v>0</v>
      </c>
      <c r="AH77">
        <v>100</v>
      </c>
      <c r="AI77">
        <v>0</v>
      </c>
      <c r="AJ77">
        <v>0</v>
      </c>
    </row>
    <row r="78" spans="7:36">
      <c r="G78" t="s">
        <v>120</v>
      </c>
      <c r="H78" s="73">
        <v>0.73</v>
      </c>
      <c r="I78" s="46">
        <v>0</v>
      </c>
      <c r="J78" s="46">
        <v>4.3499999999999996</v>
      </c>
      <c r="K78" s="46">
        <v>62.93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20.399999999999999</v>
      </c>
      <c r="X78">
        <v>4.3499999999999996</v>
      </c>
      <c r="Y78">
        <v>0.73</v>
      </c>
      <c r="Z78">
        <v>0</v>
      </c>
      <c r="AA78">
        <v>62.93</v>
      </c>
      <c r="AB78">
        <v>0</v>
      </c>
      <c r="AC78">
        <v>0</v>
      </c>
      <c r="AD78">
        <v>6.78</v>
      </c>
      <c r="AE78">
        <v>0</v>
      </c>
      <c r="AF78">
        <v>100</v>
      </c>
      <c r="AG78">
        <v>0</v>
      </c>
      <c r="AH78">
        <v>100</v>
      </c>
      <c r="AI78">
        <v>0</v>
      </c>
      <c r="AJ78">
        <v>0</v>
      </c>
    </row>
    <row r="79" spans="7:36">
      <c r="G79" t="s">
        <v>121</v>
      </c>
      <c r="H79" s="73">
        <v>0.73</v>
      </c>
      <c r="I79" s="46">
        <v>0</v>
      </c>
      <c r="J79" s="46">
        <v>4.3499999999999996</v>
      </c>
      <c r="K79" s="46">
        <v>62.93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20.399999999999999</v>
      </c>
      <c r="X79">
        <v>4.3499999999999996</v>
      </c>
      <c r="Y79">
        <v>0.73</v>
      </c>
      <c r="Z79">
        <v>0</v>
      </c>
      <c r="AA79">
        <v>62.93</v>
      </c>
      <c r="AB79">
        <v>0</v>
      </c>
      <c r="AC79">
        <v>0</v>
      </c>
      <c r="AD79">
        <v>6.78</v>
      </c>
      <c r="AE79">
        <v>0</v>
      </c>
      <c r="AF79">
        <v>100</v>
      </c>
      <c r="AG79">
        <v>0</v>
      </c>
      <c r="AH79">
        <v>100</v>
      </c>
      <c r="AI79">
        <v>0</v>
      </c>
      <c r="AJ79">
        <v>0</v>
      </c>
    </row>
    <row r="80" spans="7:36">
      <c r="G80" t="s">
        <v>122</v>
      </c>
      <c r="H80" s="73">
        <v>0.73</v>
      </c>
      <c r="I80" s="46">
        <v>0</v>
      </c>
      <c r="J80" s="46">
        <v>4.3499999999999996</v>
      </c>
      <c r="K80" s="46">
        <v>62.93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20.399999999999999</v>
      </c>
      <c r="X80">
        <v>4.3499999999999996</v>
      </c>
      <c r="Y80">
        <v>0.73</v>
      </c>
      <c r="Z80">
        <v>0</v>
      </c>
      <c r="AA80">
        <v>62.93</v>
      </c>
      <c r="AB80">
        <v>0</v>
      </c>
      <c r="AC80">
        <v>0</v>
      </c>
      <c r="AD80">
        <v>6.78</v>
      </c>
      <c r="AE80">
        <v>0</v>
      </c>
      <c r="AF80">
        <v>100</v>
      </c>
      <c r="AG80">
        <v>0</v>
      </c>
      <c r="AH80">
        <v>100</v>
      </c>
      <c r="AI80">
        <v>0</v>
      </c>
      <c r="AJ80">
        <v>0</v>
      </c>
    </row>
    <row r="81" spans="7:36">
      <c r="G81" t="s">
        <v>123</v>
      </c>
      <c r="H81" s="73">
        <v>0.73</v>
      </c>
      <c r="I81" s="46">
        <v>0</v>
      </c>
      <c r="J81" s="46">
        <v>4.3499999999999996</v>
      </c>
      <c r="K81" s="46">
        <v>62.93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20.399999999999999</v>
      </c>
      <c r="X81">
        <v>4.3499999999999996</v>
      </c>
      <c r="Y81">
        <v>0.73</v>
      </c>
      <c r="Z81">
        <v>0</v>
      </c>
      <c r="AA81">
        <v>62.93</v>
      </c>
      <c r="AB81">
        <v>0</v>
      </c>
      <c r="AC81">
        <v>0</v>
      </c>
      <c r="AD81">
        <v>6.78</v>
      </c>
      <c r="AE81">
        <v>0</v>
      </c>
      <c r="AF81">
        <v>100</v>
      </c>
      <c r="AG81">
        <v>0</v>
      </c>
      <c r="AH81">
        <v>100</v>
      </c>
      <c r="AI81">
        <v>0</v>
      </c>
      <c r="AJ81">
        <v>0</v>
      </c>
    </row>
    <row r="82" spans="7:36">
      <c r="G82" t="s">
        <v>124</v>
      </c>
      <c r="H82" s="73">
        <v>0.73</v>
      </c>
      <c r="I82" s="46">
        <v>0</v>
      </c>
      <c r="J82" s="46">
        <v>4.3499999999999996</v>
      </c>
      <c r="K82" s="46">
        <v>62.93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20.399999999999999</v>
      </c>
      <c r="X82">
        <v>4.3499999999999996</v>
      </c>
      <c r="Y82">
        <v>0.73</v>
      </c>
      <c r="Z82">
        <v>0</v>
      </c>
      <c r="AA82">
        <v>62.93</v>
      </c>
      <c r="AB82">
        <v>0</v>
      </c>
      <c r="AC82">
        <v>0</v>
      </c>
      <c r="AD82">
        <v>6.78</v>
      </c>
      <c r="AE82">
        <v>0</v>
      </c>
      <c r="AF82">
        <v>100</v>
      </c>
      <c r="AG82">
        <v>0</v>
      </c>
      <c r="AH82">
        <v>100</v>
      </c>
      <c r="AI82">
        <v>0</v>
      </c>
      <c r="AJ82">
        <v>0</v>
      </c>
    </row>
    <row r="83" spans="7:36">
      <c r="G83" t="s">
        <v>125</v>
      </c>
      <c r="H83" s="73">
        <v>0.73</v>
      </c>
      <c r="I83" s="46">
        <v>0</v>
      </c>
      <c r="J83" s="46">
        <v>4.43</v>
      </c>
      <c r="K83" s="46">
        <v>62.93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20.399999999999999</v>
      </c>
      <c r="X83">
        <v>4.43</v>
      </c>
      <c r="Y83">
        <v>0.73</v>
      </c>
      <c r="Z83">
        <v>0</v>
      </c>
      <c r="AA83">
        <v>62.93</v>
      </c>
      <c r="AB83">
        <v>0</v>
      </c>
      <c r="AC83">
        <v>0</v>
      </c>
      <c r="AD83">
        <v>6.78</v>
      </c>
      <c r="AE83">
        <v>0</v>
      </c>
      <c r="AF83">
        <v>100</v>
      </c>
      <c r="AG83">
        <v>0</v>
      </c>
      <c r="AH83">
        <v>100</v>
      </c>
      <c r="AI83">
        <v>0</v>
      </c>
      <c r="AJ83">
        <v>0</v>
      </c>
    </row>
    <row r="84" spans="7:36">
      <c r="G84" t="s">
        <v>126</v>
      </c>
      <c r="H84" s="73">
        <v>0.73</v>
      </c>
      <c r="I84" s="46">
        <v>0</v>
      </c>
      <c r="J84" s="46">
        <v>4.43</v>
      </c>
      <c r="K84" s="46">
        <v>62.93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20.399999999999999</v>
      </c>
      <c r="X84">
        <v>4.43</v>
      </c>
      <c r="Y84">
        <v>0.73</v>
      </c>
      <c r="Z84">
        <v>0</v>
      </c>
      <c r="AA84">
        <v>62.93</v>
      </c>
      <c r="AB84">
        <v>0</v>
      </c>
      <c r="AC84">
        <v>0</v>
      </c>
      <c r="AD84">
        <v>6.78</v>
      </c>
      <c r="AE84">
        <v>0</v>
      </c>
      <c r="AF84">
        <v>100</v>
      </c>
      <c r="AG84">
        <v>0</v>
      </c>
      <c r="AH84">
        <v>100</v>
      </c>
      <c r="AI84">
        <v>0</v>
      </c>
      <c r="AJ84">
        <v>0</v>
      </c>
    </row>
    <row r="85" spans="7:36">
      <c r="G85" t="s">
        <v>127</v>
      </c>
      <c r="H85" s="73">
        <v>0.73</v>
      </c>
      <c r="I85" s="46">
        <v>0</v>
      </c>
      <c r="J85" s="46">
        <v>4.43</v>
      </c>
      <c r="K85" s="46">
        <v>62.93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20.399999999999999</v>
      </c>
      <c r="X85">
        <v>4.43</v>
      </c>
      <c r="Y85">
        <v>0.73</v>
      </c>
      <c r="Z85">
        <v>0</v>
      </c>
      <c r="AA85">
        <v>62.93</v>
      </c>
      <c r="AB85">
        <v>0</v>
      </c>
      <c r="AC85">
        <v>0</v>
      </c>
      <c r="AD85">
        <v>6.78</v>
      </c>
      <c r="AE85">
        <v>0</v>
      </c>
      <c r="AF85">
        <v>100</v>
      </c>
      <c r="AG85">
        <v>0</v>
      </c>
      <c r="AH85">
        <v>100</v>
      </c>
      <c r="AI85">
        <v>0</v>
      </c>
      <c r="AJ85">
        <v>0</v>
      </c>
    </row>
    <row r="86" spans="7:36">
      <c r="G86" t="s">
        <v>128</v>
      </c>
      <c r="H86" s="73">
        <v>0.73</v>
      </c>
      <c r="I86" s="46">
        <v>0</v>
      </c>
      <c r="J86" s="46">
        <v>4.43</v>
      </c>
      <c r="K86" s="46">
        <v>62.93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20.399999999999999</v>
      </c>
      <c r="X86">
        <v>4.43</v>
      </c>
      <c r="Y86">
        <v>0.73</v>
      </c>
      <c r="Z86">
        <v>0</v>
      </c>
      <c r="AA86">
        <v>62.93</v>
      </c>
      <c r="AB86">
        <v>0</v>
      </c>
      <c r="AC86">
        <v>0</v>
      </c>
      <c r="AD86">
        <v>6.78</v>
      </c>
      <c r="AE86">
        <v>0</v>
      </c>
      <c r="AF86">
        <v>100</v>
      </c>
      <c r="AG86">
        <v>0</v>
      </c>
      <c r="AH86">
        <v>100</v>
      </c>
      <c r="AI86">
        <v>0</v>
      </c>
      <c r="AJ86">
        <v>0</v>
      </c>
    </row>
    <row r="87" spans="7:36">
      <c r="G87" t="s">
        <v>129</v>
      </c>
      <c r="H87" s="73">
        <v>0.73</v>
      </c>
      <c r="I87" s="46">
        <v>0</v>
      </c>
      <c r="J87" s="46">
        <v>4.3499999999999996</v>
      </c>
      <c r="K87" s="46">
        <v>62.93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20.399999999999999</v>
      </c>
      <c r="X87">
        <v>4.3499999999999996</v>
      </c>
      <c r="Y87">
        <v>0.73</v>
      </c>
      <c r="Z87">
        <v>0</v>
      </c>
      <c r="AA87">
        <v>62.93</v>
      </c>
      <c r="AB87">
        <v>0</v>
      </c>
      <c r="AC87">
        <v>0</v>
      </c>
      <c r="AD87">
        <v>6.78</v>
      </c>
      <c r="AE87">
        <v>0</v>
      </c>
      <c r="AF87">
        <v>100</v>
      </c>
      <c r="AG87">
        <v>0</v>
      </c>
      <c r="AH87">
        <v>100</v>
      </c>
      <c r="AI87">
        <v>0</v>
      </c>
      <c r="AJ87">
        <v>0</v>
      </c>
    </row>
    <row r="88" spans="7:36">
      <c r="G88" t="s">
        <v>130</v>
      </c>
      <c r="H88" s="73">
        <v>0.73</v>
      </c>
      <c r="I88" s="46">
        <v>0</v>
      </c>
      <c r="J88" s="46">
        <v>4.3499999999999996</v>
      </c>
      <c r="K88" s="46">
        <v>62.93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20.399999999999999</v>
      </c>
      <c r="X88">
        <v>4.3499999999999996</v>
      </c>
      <c r="Y88">
        <v>0.73</v>
      </c>
      <c r="Z88">
        <v>0</v>
      </c>
      <c r="AA88">
        <v>62.93</v>
      </c>
      <c r="AB88">
        <v>0</v>
      </c>
      <c r="AC88">
        <v>0</v>
      </c>
      <c r="AD88">
        <v>6.78</v>
      </c>
      <c r="AE88">
        <v>0</v>
      </c>
      <c r="AF88">
        <v>100</v>
      </c>
      <c r="AG88">
        <v>0</v>
      </c>
      <c r="AH88">
        <v>100</v>
      </c>
      <c r="AI88">
        <v>0</v>
      </c>
      <c r="AJ88">
        <v>0</v>
      </c>
    </row>
    <row r="89" spans="7:36">
      <c r="G89" t="s">
        <v>131</v>
      </c>
      <c r="H89" s="73">
        <v>0.73</v>
      </c>
      <c r="I89" s="46">
        <v>0</v>
      </c>
      <c r="J89" s="46">
        <v>4.3499999999999996</v>
      </c>
      <c r="K89" s="46">
        <v>62.93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20.399999999999999</v>
      </c>
      <c r="X89">
        <v>4.3499999999999996</v>
      </c>
      <c r="Y89">
        <v>0.73</v>
      </c>
      <c r="Z89">
        <v>0</v>
      </c>
      <c r="AA89">
        <v>62.93</v>
      </c>
      <c r="AB89">
        <v>0</v>
      </c>
      <c r="AC89">
        <v>0</v>
      </c>
      <c r="AD89">
        <v>6.78</v>
      </c>
      <c r="AE89">
        <v>0</v>
      </c>
      <c r="AF89">
        <v>100</v>
      </c>
      <c r="AG89">
        <v>0</v>
      </c>
      <c r="AH89">
        <v>100</v>
      </c>
      <c r="AI89">
        <v>0</v>
      </c>
      <c r="AJ89">
        <v>0</v>
      </c>
    </row>
    <row r="90" spans="7:36">
      <c r="G90" t="s">
        <v>132</v>
      </c>
      <c r="H90" s="73">
        <v>0.73</v>
      </c>
      <c r="I90" s="46">
        <v>0</v>
      </c>
      <c r="J90" s="46">
        <v>4.3499999999999996</v>
      </c>
      <c r="K90" s="46">
        <v>62.93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20.399999999999999</v>
      </c>
      <c r="X90">
        <v>4.3499999999999996</v>
      </c>
      <c r="Y90">
        <v>0.73</v>
      </c>
      <c r="Z90">
        <v>0</v>
      </c>
      <c r="AA90">
        <v>62.93</v>
      </c>
      <c r="AB90">
        <v>0</v>
      </c>
      <c r="AC90">
        <v>0</v>
      </c>
      <c r="AD90">
        <v>6.78</v>
      </c>
      <c r="AE90">
        <v>0</v>
      </c>
      <c r="AF90">
        <v>100</v>
      </c>
      <c r="AG90">
        <v>0</v>
      </c>
      <c r="AH90">
        <v>100</v>
      </c>
      <c r="AI90">
        <v>0</v>
      </c>
      <c r="AJ90">
        <v>0</v>
      </c>
    </row>
    <row r="91" spans="7:36">
      <c r="G91" t="s">
        <v>133</v>
      </c>
      <c r="H91" s="73">
        <v>0.68</v>
      </c>
      <c r="I91" s="46">
        <v>0</v>
      </c>
      <c r="J91" s="46">
        <v>4.3499999999999996</v>
      </c>
      <c r="K91" s="46">
        <v>62.93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20.399999999999999</v>
      </c>
      <c r="X91">
        <v>4.3499999999999996</v>
      </c>
      <c r="Y91">
        <v>0.68</v>
      </c>
      <c r="Z91">
        <v>179.14</v>
      </c>
      <c r="AA91">
        <v>62.93</v>
      </c>
      <c r="AB91">
        <v>0</v>
      </c>
      <c r="AC91">
        <v>76.88</v>
      </c>
      <c r="AD91">
        <v>6.78</v>
      </c>
      <c r="AE91">
        <v>0</v>
      </c>
      <c r="AF91">
        <v>100</v>
      </c>
      <c r="AG91">
        <v>0</v>
      </c>
      <c r="AH91">
        <v>100</v>
      </c>
      <c r="AI91">
        <v>0</v>
      </c>
      <c r="AJ91">
        <v>0</v>
      </c>
    </row>
    <row r="92" spans="7:36">
      <c r="G92" t="s">
        <v>134</v>
      </c>
      <c r="H92" s="73">
        <v>0.68</v>
      </c>
      <c r="I92" s="46">
        <v>0</v>
      </c>
      <c r="J92" s="46">
        <v>4.3499999999999996</v>
      </c>
      <c r="K92" s="46">
        <v>62.93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20.399999999999999</v>
      </c>
      <c r="X92">
        <v>4.3499999999999996</v>
      </c>
      <c r="Y92">
        <v>0.68</v>
      </c>
      <c r="Z92">
        <v>179.14</v>
      </c>
      <c r="AA92">
        <v>62.93</v>
      </c>
      <c r="AB92">
        <v>0</v>
      </c>
      <c r="AC92">
        <v>76.88</v>
      </c>
      <c r="AD92">
        <v>6.78</v>
      </c>
      <c r="AE92">
        <v>0</v>
      </c>
      <c r="AF92">
        <v>100</v>
      </c>
      <c r="AG92">
        <v>0</v>
      </c>
      <c r="AH92">
        <v>100</v>
      </c>
      <c r="AI92">
        <v>0</v>
      </c>
      <c r="AJ92">
        <v>0</v>
      </c>
    </row>
    <row r="93" spans="7:36">
      <c r="G93" t="s">
        <v>135</v>
      </c>
      <c r="H93" s="73">
        <v>0.68</v>
      </c>
      <c r="I93" s="46">
        <v>0</v>
      </c>
      <c r="J93" s="46">
        <v>4.3499999999999996</v>
      </c>
      <c r="K93" s="46">
        <v>62.93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20.399999999999999</v>
      </c>
      <c r="X93">
        <v>4.3499999999999996</v>
      </c>
      <c r="Y93">
        <v>0.68</v>
      </c>
      <c r="Z93">
        <v>179.14</v>
      </c>
      <c r="AA93">
        <v>62.93</v>
      </c>
      <c r="AB93">
        <v>0</v>
      </c>
      <c r="AC93">
        <v>76.88</v>
      </c>
      <c r="AD93">
        <v>6.78</v>
      </c>
      <c r="AE93">
        <v>0</v>
      </c>
      <c r="AF93">
        <v>100</v>
      </c>
      <c r="AG93">
        <v>0</v>
      </c>
      <c r="AH93">
        <v>100</v>
      </c>
      <c r="AI93">
        <v>0</v>
      </c>
      <c r="AJ93">
        <v>0</v>
      </c>
    </row>
    <row r="94" spans="7:36">
      <c r="G94" t="s">
        <v>136</v>
      </c>
      <c r="H94" s="73">
        <v>0.68</v>
      </c>
      <c r="I94" s="46">
        <v>0</v>
      </c>
      <c r="J94" s="46">
        <v>4.3499999999999996</v>
      </c>
      <c r="K94" s="46">
        <v>62.93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20.399999999999999</v>
      </c>
      <c r="X94">
        <v>4.3499999999999996</v>
      </c>
      <c r="Y94">
        <v>0.68</v>
      </c>
      <c r="Z94">
        <v>179.14</v>
      </c>
      <c r="AA94">
        <v>62.93</v>
      </c>
      <c r="AB94">
        <v>0</v>
      </c>
      <c r="AC94">
        <v>76.88</v>
      </c>
      <c r="AD94">
        <v>6.78</v>
      </c>
      <c r="AE94">
        <v>0</v>
      </c>
      <c r="AF94">
        <v>100</v>
      </c>
      <c r="AG94">
        <v>0</v>
      </c>
      <c r="AH94">
        <v>100</v>
      </c>
      <c r="AI94">
        <v>0</v>
      </c>
      <c r="AJ94">
        <v>0</v>
      </c>
    </row>
    <row r="95" spans="7:36">
      <c r="G95" t="s">
        <v>137</v>
      </c>
      <c r="H95" s="73">
        <v>0.63</v>
      </c>
      <c r="I95" s="46">
        <v>0</v>
      </c>
      <c r="J95" s="46">
        <v>4.25</v>
      </c>
      <c r="K95" s="46">
        <v>62.93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20.399999999999999</v>
      </c>
      <c r="X95">
        <v>4.25</v>
      </c>
      <c r="Y95">
        <v>0.63</v>
      </c>
      <c r="Z95">
        <v>179.14</v>
      </c>
      <c r="AA95">
        <v>62.93</v>
      </c>
      <c r="AB95">
        <v>0</v>
      </c>
      <c r="AC95">
        <v>76.88</v>
      </c>
      <c r="AD95">
        <v>6.78</v>
      </c>
      <c r="AE95">
        <v>0</v>
      </c>
      <c r="AF95">
        <v>100</v>
      </c>
      <c r="AG95">
        <v>0</v>
      </c>
      <c r="AH95">
        <v>100</v>
      </c>
      <c r="AI95">
        <v>0</v>
      </c>
      <c r="AJ95">
        <v>0</v>
      </c>
    </row>
    <row r="96" spans="7:36">
      <c r="G96" t="s">
        <v>138</v>
      </c>
      <c r="H96" s="73">
        <v>0.63</v>
      </c>
      <c r="I96" s="46">
        <v>0</v>
      </c>
      <c r="J96" s="46">
        <v>4.25</v>
      </c>
      <c r="K96" s="46">
        <v>62.93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20.399999999999999</v>
      </c>
      <c r="X96">
        <v>4.25</v>
      </c>
      <c r="Y96">
        <v>0.63</v>
      </c>
      <c r="Z96">
        <v>179.14</v>
      </c>
      <c r="AA96">
        <v>62.93</v>
      </c>
      <c r="AB96">
        <v>0</v>
      </c>
      <c r="AC96">
        <v>76.88</v>
      </c>
      <c r="AD96">
        <v>6.78</v>
      </c>
      <c r="AE96">
        <v>0</v>
      </c>
      <c r="AF96">
        <v>100</v>
      </c>
      <c r="AG96">
        <v>0</v>
      </c>
      <c r="AH96">
        <v>100</v>
      </c>
      <c r="AI96">
        <v>0</v>
      </c>
      <c r="AJ96">
        <v>0</v>
      </c>
    </row>
    <row r="97" spans="1:133">
      <c r="G97" t="s">
        <v>139</v>
      </c>
      <c r="H97" s="73">
        <v>0.63</v>
      </c>
      <c r="I97" s="46">
        <v>0</v>
      </c>
      <c r="J97" s="46">
        <v>4.25</v>
      </c>
      <c r="K97" s="46">
        <v>62.93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20.399999999999999</v>
      </c>
      <c r="X97">
        <v>4.25</v>
      </c>
      <c r="Y97">
        <v>0.63</v>
      </c>
      <c r="Z97">
        <v>179.14</v>
      </c>
      <c r="AA97">
        <v>62.93</v>
      </c>
      <c r="AB97">
        <v>0</v>
      </c>
      <c r="AC97">
        <v>76.88</v>
      </c>
      <c r="AD97">
        <v>6.78</v>
      </c>
      <c r="AE97">
        <v>0</v>
      </c>
      <c r="AF97">
        <v>100</v>
      </c>
      <c r="AG97">
        <v>0</v>
      </c>
      <c r="AH97">
        <v>100</v>
      </c>
      <c r="AI97">
        <v>0</v>
      </c>
      <c r="AJ97">
        <v>0</v>
      </c>
    </row>
    <row r="98" spans="1:133">
      <c r="G98" t="s">
        <v>140</v>
      </c>
      <c r="H98" s="73">
        <v>0.63</v>
      </c>
      <c r="I98" s="46">
        <v>0</v>
      </c>
      <c r="J98" s="46">
        <v>4.25</v>
      </c>
      <c r="K98" s="46">
        <v>62.93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20.399999999999999</v>
      </c>
      <c r="X98">
        <v>4.25</v>
      </c>
      <c r="Y98">
        <v>0.63</v>
      </c>
      <c r="Z98">
        <v>179.14</v>
      </c>
      <c r="AA98">
        <v>62.93</v>
      </c>
      <c r="AB98">
        <v>0</v>
      </c>
      <c r="AC98">
        <v>76.88</v>
      </c>
      <c r="AD98">
        <v>6.78</v>
      </c>
      <c r="AE98">
        <v>0</v>
      </c>
      <c r="AF98">
        <v>100</v>
      </c>
      <c r="AG98">
        <v>0</v>
      </c>
      <c r="AH98">
        <v>100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0.10338000000000011</v>
      </c>
      <c r="K99" s="69">
        <f t="shared" si="1"/>
        <v>1.810460000000002</v>
      </c>
      <c r="L99" s="69">
        <f t="shared" si="1"/>
        <v>0.20906999999999976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0.48960000000000081</v>
      </c>
      <c r="X99">
        <f t="shared" si="1"/>
        <v>0.10338000000000011</v>
      </c>
      <c r="Y99">
        <f t="shared" si="1"/>
        <v>1.811999999999999E-2</v>
      </c>
      <c r="Z99">
        <f t="shared" si="1"/>
        <v>1.4331200000000004</v>
      </c>
      <c r="AA99">
        <f t="shared" si="1"/>
        <v>1.510320000000001</v>
      </c>
      <c r="AB99">
        <f t="shared" si="1"/>
        <v>3.0657599999999965</v>
      </c>
      <c r="AC99">
        <f t="shared" si="1"/>
        <v>0.61504000000000036</v>
      </c>
      <c r="AD99">
        <f t="shared" si="1"/>
        <v>0.16271999999999959</v>
      </c>
      <c r="AE99">
        <f t="shared" si="1"/>
        <v>0.15488000000000007</v>
      </c>
      <c r="AF99">
        <f t="shared" si="1"/>
        <v>1.2</v>
      </c>
      <c r="AG99">
        <f t="shared" si="1"/>
        <v>4.6350000000000016E-2</v>
      </c>
      <c r="AH99">
        <f t="shared" si="1"/>
        <v>0.6</v>
      </c>
      <c r="AI99">
        <f t="shared" si="1"/>
        <v>0.14526</v>
      </c>
      <c r="AJ99">
        <f t="shared" si="1"/>
        <v>1.2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4" t="s">
        <v>224</v>
      </c>
      <c r="W2" s="28" t="s">
        <v>399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96.82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96.82</v>
      </c>
      <c r="W71">
        <v>96.82</v>
      </c>
    </row>
    <row r="72" spans="7:23">
      <c r="G72" t="s">
        <v>114</v>
      </c>
      <c r="H72" s="73">
        <v>96.82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96.82</v>
      </c>
      <c r="W72">
        <v>96.82</v>
      </c>
    </row>
    <row r="73" spans="7:23">
      <c r="G73" t="s">
        <v>115</v>
      </c>
      <c r="H73" s="73">
        <v>96.82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96.82</v>
      </c>
      <c r="W73">
        <v>96.82</v>
      </c>
    </row>
    <row r="74" spans="7:23">
      <c r="G74" t="s">
        <v>116</v>
      </c>
      <c r="H74" s="73">
        <v>96.82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96.82</v>
      </c>
      <c r="W74">
        <v>96.82</v>
      </c>
    </row>
    <row r="75" spans="7:23">
      <c r="G75" t="s">
        <v>117</v>
      </c>
      <c r="H75" s="73">
        <v>96.82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96.82</v>
      </c>
      <c r="W75">
        <v>96.82</v>
      </c>
    </row>
    <row r="76" spans="7:23">
      <c r="G76" t="s">
        <v>118</v>
      </c>
      <c r="H76" s="73">
        <v>96.82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96.82</v>
      </c>
      <c r="W76">
        <v>96.82</v>
      </c>
    </row>
    <row r="77" spans="7:23">
      <c r="G77" t="s">
        <v>119</v>
      </c>
      <c r="H77" s="73">
        <v>96.82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96.82</v>
      </c>
      <c r="W77">
        <v>96.82</v>
      </c>
    </row>
    <row r="78" spans="7:23">
      <c r="G78" t="s">
        <v>120</v>
      </c>
      <c r="H78" s="73">
        <v>96.82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96.82</v>
      </c>
      <c r="W78">
        <v>96.82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0.19363999999999998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0.19363999999999998</v>
      </c>
      <c r="W99">
        <f t="shared" si="1"/>
        <v>0.19363999999999998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45.51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-35</v>
      </c>
      <c r="P3" s="53">
        <v>-25</v>
      </c>
      <c r="Q3" s="53">
        <v>0</v>
      </c>
      <c r="R3" s="53">
        <v>-1.2</v>
      </c>
      <c r="S3" s="72">
        <v>0</v>
      </c>
      <c r="T3" t="s">
        <v>537</v>
      </c>
      <c r="U3" s="73">
        <v>45.51</v>
      </c>
      <c r="V3" s="74">
        <v>-61.2</v>
      </c>
      <c r="W3">
        <v>45.51</v>
      </c>
      <c r="X3">
        <v>-35</v>
      </c>
      <c r="Y3">
        <v>0</v>
      </c>
      <c r="Z3">
        <v>-1.2</v>
      </c>
      <c r="AA3">
        <v>0</v>
      </c>
      <c r="AB3">
        <v>0</v>
      </c>
      <c r="AC3">
        <v>-25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47.44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</v>
      </c>
      <c r="P4" s="46">
        <v>-25</v>
      </c>
      <c r="Q4" s="46">
        <v>0</v>
      </c>
      <c r="R4" s="46">
        <v>-1.2</v>
      </c>
      <c r="S4" s="74">
        <v>0</v>
      </c>
      <c r="T4" t="s">
        <v>537</v>
      </c>
      <c r="U4" s="73">
        <v>47.44</v>
      </c>
      <c r="V4" s="74">
        <v>-61.2</v>
      </c>
      <c r="W4">
        <v>47.44</v>
      </c>
      <c r="X4">
        <v>-35</v>
      </c>
      <c r="Y4">
        <v>0</v>
      </c>
      <c r="Z4">
        <v>-1.2</v>
      </c>
      <c r="AA4">
        <v>0</v>
      </c>
      <c r="AB4">
        <v>0</v>
      </c>
      <c r="AC4">
        <v>-25</v>
      </c>
    </row>
    <row r="5" spans="1:29">
      <c r="G5" t="s">
        <v>47</v>
      </c>
      <c r="H5" s="73">
        <v>29.05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-46</v>
      </c>
      <c r="P5" s="46">
        <v>-25</v>
      </c>
      <c r="Q5" s="46">
        <v>0</v>
      </c>
      <c r="R5" s="46">
        <v>-1.2</v>
      </c>
      <c r="S5" s="74">
        <v>0</v>
      </c>
      <c r="U5" s="73">
        <v>29.05</v>
      </c>
      <c r="V5" s="74">
        <v>-72.2</v>
      </c>
      <c r="W5">
        <v>29.05</v>
      </c>
      <c r="X5">
        <v>-46</v>
      </c>
      <c r="Y5">
        <v>0</v>
      </c>
      <c r="Z5">
        <v>-1.2</v>
      </c>
      <c r="AA5">
        <v>0</v>
      </c>
      <c r="AB5">
        <v>0</v>
      </c>
      <c r="AC5">
        <v>-25</v>
      </c>
    </row>
    <row r="6" spans="1:29">
      <c r="G6" t="s">
        <v>48</v>
      </c>
      <c r="H6" s="73">
        <v>27.11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-46</v>
      </c>
      <c r="P6" s="46">
        <v>-25</v>
      </c>
      <c r="Q6" s="46">
        <v>0</v>
      </c>
      <c r="R6" s="46">
        <v>-1.2</v>
      </c>
      <c r="S6" s="74">
        <v>0</v>
      </c>
      <c r="U6" s="73">
        <v>27.11</v>
      </c>
      <c r="V6" s="74">
        <v>-72.2</v>
      </c>
      <c r="W6">
        <v>27.11</v>
      </c>
      <c r="X6">
        <v>-46</v>
      </c>
      <c r="Y6">
        <v>0</v>
      </c>
      <c r="Z6">
        <v>-1.2</v>
      </c>
      <c r="AA6">
        <v>0</v>
      </c>
      <c r="AB6">
        <v>0</v>
      </c>
      <c r="AC6">
        <v>-25</v>
      </c>
    </row>
    <row r="7" spans="1:29">
      <c r="G7" t="s">
        <v>49</v>
      </c>
      <c r="H7" s="73">
        <v>17.43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-47</v>
      </c>
      <c r="P7" s="46">
        <v>-25</v>
      </c>
      <c r="Q7" s="46">
        <v>0</v>
      </c>
      <c r="R7" s="46">
        <v>-1.2</v>
      </c>
      <c r="S7" s="74">
        <v>0</v>
      </c>
      <c r="U7" s="73">
        <v>17.43</v>
      </c>
      <c r="V7" s="74">
        <v>-73.2</v>
      </c>
      <c r="W7">
        <v>17.43</v>
      </c>
      <c r="X7">
        <v>-47</v>
      </c>
      <c r="Y7">
        <v>0</v>
      </c>
      <c r="Z7">
        <v>-1.2</v>
      </c>
      <c r="AA7">
        <v>0</v>
      </c>
      <c r="AB7">
        <v>0</v>
      </c>
      <c r="AC7">
        <v>-25</v>
      </c>
    </row>
    <row r="8" spans="1:29">
      <c r="G8" t="s">
        <v>50</v>
      </c>
      <c r="H8" s="73">
        <v>19.36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-43</v>
      </c>
      <c r="P8" s="46">
        <v>-50</v>
      </c>
      <c r="Q8" s="46">
        <v>0</v>
      </c>
      <c r="R8" s="46">
        <v>-1.3</v>
      </c>
      <c r="S8" s="74">
        <v>0</v>
      </c>
      <c r="U8" s="73">
        <v>19.36</v>
      </c>
      <c r="V8" s="74">
        <v>-94.3</v>
      </c>
      <c r="W8">
        <v>19.36</v>
      </c>
      <c r="X8">
        <v>-43</v>
      </c>
      <c r="Y8">
        <v>0</v>
      </c>
      <c r="Z8">
        <v>-1.3</v>
      </c>
      <c r="AA8">
        <v>0</v>
      </c>
      <c r="AB8">
        <v>0</v>
      </c>
      <c r="AC8">
        <v>-50</v>
      </c>
    </row>
    <row r="9" spans="1:29">
      <c r="G9" t="s">
        <v>51</v>
      </c>
      <c r="H9" s="73">
        <v>26.14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-37</v>
      </c>
      <c r="P9" s="46">
        <v>-30</v>
      </c>
      <c r="Q9" s="46">
        <v>0</v>
      </c>
      <c r="R9" s="46">
        <v>-1.3</v>
      </c>
      <c r="S9" s="74">
        <v>0</v>
      </c>
      <c r="U9" s="73">
        <v>26.14</v>
      </c>
      <c r="V9" s="74">
        <v>-68.3</v>
      </c>
      <c r="W9">
        <v>26.14</v>
      </c>
      <c r="X9">
        <v>-37</v>
      </c>
      <c r="Y9">
        <v>0</v>
      </c>
      <c r="Z9">
        <v>-1.3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27.11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-41</v>
      </c>
      <c r="P10" s="46">
        <v>-30</v>
      </c>
      <c r="Q10" s="46">
        <v>0</v>
      </c>
      <c r="R10" s="46">
        <v>-1.4</v>
      </c>
      <c r="S10" s="74">
        <v>0</v>
      </c>
      <c r="U10" s="73">
        <v>27.11</v>
      </c>
      <c r="V10" s="74">
        <v>-72.400000000000006</v>
      </c>
      <c r="W10">
        <v>27.11</v>
      </c>
      <c r="X10">
        <v>-41</v>
      </c>
      <c r="Y10">
        <v>0</v>
      </c>
      <c r="Z10">
        <v>-1.4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75.52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-40</v>
      </c>
      <c r="P11" s="46">
        <v>-30</v>
      </c>
      <c r="Q11" s="46">
        <v>0</v>
      </c>
      <c r="R11" s="46">
        <v>-1.4</v>
      </c>
      <c r="S11" s="74">
        <v>0</v>
      </c>
      <c r="U11" s="73">
        <v>75.52</v>
      </c>
      <c r="V11" s="74">
        <v>-71.400000000000006</v>
      </c>
      <c r="W11">
        <v>75.52</v>
      </c>
      <c r="X11">
        <v>-40</v>
      </c>
      <c r="Y11">
        <v>0</v>
      </c>
      <c r="Z11">
        <v>-1.4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77.459999999999994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-36</v>
      </c>
      <c r="P12" s="46">
        <v>-30</v>
      </c>
      <c r="Q12" s="46">
        <v>0</v>
      </c>
      <c r="R12" s="46">
        <v>-1.4</v>
      </c>
      <c r="S12" s="74">
        <v>0</v>
      </c>
      <c r="U12" s="73">
        <v>77.459999999999994</v>
      </c>
      <c r="V12" s="74">
        <v>-67.400000000000006</v>
      </c>
      <c r="W12">
        <v>77.459999999999994</v>
      </c>
      <c r="X12">
        <v>-36</v>
      </c>
      <c r="Y12">
        <v>0</v>
      </c>
      <c r="Z12">
        <v>-1.4</v>
      </c>
      <c r="AA12">
        <v>0</v>
      </c>
      <c r="AB12">
        <v>0</v>
      </c>
      <c r="AC12">
        <v>-30</v>
      </c>
    </row>
    <row r="13" spans="1:29">
      <c r="G13" t="s">
        <v>55</v>
      </c>
      <c r="H13" s="73">
        <v>35.82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-49</v>
      </c>
      <c r="P13" s="46">
        <v>-30</v>
      </c>
      <c r="Q13" s="46">
        <v>0</v>
      </c>
      <c r="R13" s="46">
        <v>-1.4</v>
      </c>
      <c r="S13" s="74">
        <v>0</v>
      </c>
      <c r="U13" s="73">
        <v>35.82</v>
      </c>
      <c r="V13" s="74">
        <v>-80.400000000000006</v>
      </c>
      <c r="W13">
        <v>35.82</v>
      </c>
      <c r="X13">
        <v>-49</v>
      </c>
      <c r="Y13">
        <v>0</v>
      </c>
      <c r="Z13">
        <v>-1.4</v>
      </c>
      <c r="AA13">
        <v>0</v>
      </c>
      <c r="AB13">
        <v>0</v>
      </c>
      <c r="AC13">
        <v>-30</v>
      </c>
    </row>
    <row r="14" spans="1:29">
      <c r="G14" t="s">
        <v>56</v>
      </c>
      <c r="H14" s="73">
        <v>37.76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-54</v>
      </c>
      <c r="P14" s="46">
        <v>-30</v>
      </c>
      <c r="Q14" s="46">
        <v>0</v>
      </c>
      <c r="R14" s="46">
        <v>-1.4</v>
      </c>
      <c r="S14" s="74">
        <v>0</v>
      </c>
      <c r="U14" s="73">
        <v>37.76</v>
      </c>
      <c r="V14" s="74">
        <v>-85.4</v>
      </c>
      <c r="W14">
        <v>37.76</v>
      </c>
      <c r="X14">
        <v>-54</v>
      </c>
      <c r="Y14">
        <v>0</v>
      </c>
      <c r="Z14">
        <v>-1.4</v>
      </c>
      <c r="AA14">
        <v>0</v>
      </c>
      <c r="AB14">
        <v>0</v>
      </c>
      <c r="AC14">
        <v>-30</v>
      </c>
    </row>
    <row r="15" spans="1:29">
      <c r="G15" t="s">
        <v>57</v>
      </c>
      <c r="H15" s="73">
        <v>54.22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-55</v>
      </c>
      <c r="P15" s="46">
        <v>-15</v>
      </c>
      <c r="Q15" s="46">
        <v>0</v>
      </c>
      <c r="R15" s="46">
        <v>-1.4</v>
      </c>
      <c r="S15" s="74">
        <v>0</v>
      </c>
      <c r="U15" s="73">
        <v>54.22</v>
      </c>
      <c r="V15" s="74">
        <v>-71.400000000000006</v>
      </c>
      <c r="W15">
        <v>54.22</v>
      </c>
      <c r="X15">
        <v>-55</v>
      </c>
      <c r="Y15">
        <v>0</v>
      </c>
      <c r="Z15">
        <v>-1.4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55.19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-59</v>
      </c>
      <c r="P16" s="46">
        <v>-15</v>
      </c>
      <c r="Q16" s="46">
        <v>0</v>
      </c>
      <c r="R16" s="46">
        <v>-1.4</v>
      </c>
      <c r="S16" s="74">
        <v>0</v>
      </c>
      <c r="U16" s="73">
        <v>55.19</v>
      </c>
      <c r="V16" s="74">
        <v>-75.400000000000006</v>
      </c>
      <c r="W16">
        <v>55.19</v>
      </c>
      <c r="X16">
        <v>-59</v>
      </c>
      <c r="Y16">
        <v>0</v>
      </c>
      <c r="Z16">
        <v>-1.4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40.659999999999997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-68</v>
      </c>
      <c r="P17" s="46">
        <v>-15</v>
      </c>
      <c r="Q17" s="46">
        <v>0</v>
      </c>
      <c r="R17" s="46">
        <v>-1.3</v>
      </c>
      <c r="S17" s="74">
        <v>0</v>
      </c>
      <c r="U17" s="73">
        <v>40.659999999999997</v>
      </c>
      <c r="V17" s="74">
        <v>-84.3</v>
      </c>
      <c r="W17">
        <v>40.659999999999997</v>
      </c>
      <c r="X17">
        <v>-68</v>
      </c>
      <c r="Y17">
        <v>0</v>
      </c>
      <c r="Z17">
        <v>-1.3</v>
      </c>
      <c r="AA17">
        <v>0</v>
      </c>
      <c r="AB17">
        <v>0</v>
      </c>
      <c r="AC17">
        <v>-15</v>
      </c>
    </row>
    <row r="18" spans="7:29">
      <c r="G18" t="s">
        <v>60</v>
      </c>
      <c r="H18" s="73">
        <v>44.54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-66</v>
      </c>
      <c r="P18" s="46">
        <v>-15</v>
      </c>
      <c r="Q18" s="46">
        <v>0</v>
      </c>
      <c r="R18" s="46">
        <v>-1.1000000000000001</v>
      </c>
      <c r="S18" s="74">
        <v>0</v>
      </c>
      <c r="U18" s="73">
        <v>44.54</v>
      </c>
      <c r="V18" s="74">
        <v>-82.1</v>
      </c>
      <c r="W18">
        <v>44.54</v>
      </c>
      <c r="X18">
        <v>-66</v>
      </c>
      <c r="Y18">
        <v>0</v>
      </c>
      <c r="Z18">
        <v>-1.1000000000000001</v>
      </c>
      <c r="AA18">
        <v>0</v>
      </c>
      <c r="AB18">
        <v>0</v>
      </c>
      <c r="AC18">
        <v>-15</v>
      </c>
    </row>
    <row r="19" spans="7:29">
      <c r="G19" t="s">
        <v>61</v>
      </c>
      <c r="H19" s="73">
        <v>41.63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-105</v>
      </c>
      <c r="P19" s="46">
        <v>-15</v>
      </c>
      <c r="Q19" s="46">
        <v>0</v>
      </c>
      <c r="R19" s="46">
        <v>-0.9</v>
      </c>
      <c r="S19" s="74">
        <v>0</v>
      </c>
      <c r="U19" s="73">
        <v>41.63</v>
      </c>
      <c r="V19" s="74">
        <v>-120.9</v>
      </c>
      <c r="W19">
        <v>41.63</v>
      </c>
      <c r="X19">
        <v>-105</v>
      </c>
      <c r="Y19">
        <v>0</v>
      </c>
      <c r="Z19">
        <v>-0.9</v>
      </c>
      <c r="AA19">
        <v>0</v>
      </c>
      <c r="AB19">
        <v>0</v>
      </c>
      <c r="AC19">
        <v>-15</v>
      </c>
    </row>
    <row r="20" spans="7:29">
      <c r="G20" t="s">
        <v>62</v>
      </c>
      <c r="H20" s="73">
        <v>25.17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-72</v>
      </c>
      <c r="P20" s="46">
        <v>-15</v>
      </c>
      <c r="Q20" s="46">
        <v>0</v>
      </c>
      <c r="R20" s="46">
        <v>-0.8</v>
      </c>
      <c r="S20" s="74">
        <v>0</v>
      </c>
      <c r="U20" s="73">
        <v>25.17</v>
      </c>
      <c r="V20" s="74">
        <v>-87.8</v>
      </c>
      <c r="W20">
        <v>25.17</v>
      </c>
      <c r="X20">
        <v>-72</v>
      </c>
      <c r="Y20">
        <v>0</v>
      </c>
      <c r="Z20">
        <v>-0.8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22.27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-65</v>
      </c>
      <c r="P21" s="46">
        <v>-15</v>
      </c>
      <c r="Q21" s="46">
        <v>0</v>
      </c>
      <c r="R21" s="46">
        <v>0</v>
      </c>
      <c r="S21" s="74">
        <v>0</v>
      </c>
      <c r="U21" s="73">
        <v>22.27</v>
      </c>
      <c r="V21" s="74">
        <v>-80</v>
      </c>
      <c r="W21">
        <v>22.27</v>
      </c>
      <c r="X21">
        <v>-65</v>
      </c>
      <c r="Y21">
        <v>0</v>
      </c>
      <c r="Z21">
        <v>0</v>
      </c>
      <c r="AA21">
        <v>0</v>
      </c>
      <c r="AB21">
        <v>0</v>
      </c>
      <c r="AC21">
        <v>-15</v>
      </c>
    </row>
    <row r="22" spans="7:29">
      <c r="G22" t="s">
        <v>64</v>
      </c>
      <c r="H22" s="73">
        <v>36.79</v>
      </c>
      <c r="I22" s="46">
        <v>0</v>
      </c>
      <c r="J22" s="46">
        <v>0</v>
      </c>
      <c r="K22" s="46">
        <v>0</v>
      </c>
      <c r="L22" s="46">
        <v>0.97</v>
      </c>
      <c r="M22" s="74">
        <v>0</v>
      </c>
      <c r="N22" s="73">
        <v>0</v>
      </c>
      <c r="O22" s="46">
        <v>-56</v>
      </c>
      <c r="P22" s="46">
        <v>-15</v>
      </c>
      <c r="Q22" s="46">
        <v>0</v>
      </c>
      <c r="R22" s="46">
        <v>0</v>
      </c>
      <c r="S22" s="74">
        <v>0</v>
      </c>
      <c r="U22" s="73">
        <v>37.76</v>
      </c>
      <c r="V22" s="74">
        <v>-71</v>
      </c>
      <c r="W22">
        <v>36.79</v>
      </c>
      <c r="X22">
        <v>-56</v>
      </c>
      <c r="Y22">
        <v>0</v>
      </c>
      <c r="Z22">
        <v>0.97</v>
      </c>
      <c r="AA22">
        <v>0</v>
      </c>
      <c r="AB22">
        <v>0</v>
      </c>
      <c r="AC22">
        <v>-15</v>
      </c>
    </row>
    <row r="23" spans="7:29">
      <c r="G23" t="s">
        <v>65</v>
      </c>
      <c r="H23" s="73">
        <v>56.16</v>
      </c>
      <c r="I23" s="46">
        <v>0</v>
      </c>
      <c r="J23" s="46">
        <v>0</v>
      </c>
      <c r="K23" s="46">
        <v>0</v>
      </c>
      <c r="L23" s="46">
        <v>1.45</v>
      </c>
      <c r="M23" s="74">
        <v>0</v>
      </c>
      <c r="N23" s="73">
        <v>0</v>
      </c>
      <c r="O23" s="46">
        <v>-60</v>
      </c>
      <c r="P23" s="46">
        <v>-60</v>
      </c>
      <c r="Q23" s="46">
        <v>0</v>
      </c>
      <c r="R23" s="46">
        <v>0</v>
      </c>
      <c r="S23" s="74">
        <v>0</v>
      </c>
      <c r="U23" s="73">
        <v>57.61</v>
      </c>
      <c r="V23" s="74">
        <v>-120</v>
      </c>
      <c r="W23">
        <v>56.16</v>
      </c>
      <c r="X23">
        <v>-60</v>
      </c>
      <c r="Y23">
        <v>0</v>
      </c>
      <c r="Z23">
        <v>1.45</v>
      </c>
      <c r="AA23">
        <v>0</v>
      </c>
      <c r="AB23">
        <v>0</v>
      </c>
      <c r="AC23">
        <v>-60</v>
      </c>
    </row>
    <row r="24" spans="7:29">
      <c r="G24" t="s">
        <v>66</v>
      </c>
      <c r="H24" s="73">
        <v>53.25</v>
      </c>
      <c r="I24" s="46">
        <v>0</v>
      </c>
      <c r="J24" s="46">
        <v>0</v>
      </c>
      <c r="K24" s="46">
        <v>0</v>
      </c>
      <c r="L24" s="46">
        <v>3.58</v>
      </c>
      <c r="M24" s="74">
        <v>0</v>
      </c>
      <c r="N24" s="73">
        <v>0</v>
      </c>
      <c r="O24" s="46">
        <v>-61</v>
      </c>
      <c r="P24" s="46">
        <v>-15</v>
      </c>
      <c r="Q24" s="46">
        <v>0</v>
      </c>
      <c r="R24" s="46">
        <v>0</v>
      </c>
      <c r="S24" s="74">
        <v>0</v>
      </c>
      <c r="U24" s="73">
        <v>56.83</v>
      </c>
      <c r="V24" s="74">
        <v>-76</v>
      </c>
      <c r="W24">
        <v>53.25</v>
      </c>
      <c r="X24">
        <v>-61</v>
      </c>
      <c r="Y24">
        <v>0</v>
      </c>
      <c r="Z24">
        <v>3.58</v>
      </c>
      <c r="AA24">
        <v>0</v>
      </c>
      <c r="AB24">
        <v>0</v>
      </c>
      <c r="AC24">
        <v>-15</v>
      </c>
    </row>
    <row r="25" spans="7:29">
      <c r="G25" t="s">
        <v>67</v>
      </c>
      <c r="H25" s="73">
        <v>30.98</v>
      </c>
      <c r="I25" s="46">
        <v>0</v>
      </c>
      <c r="J25" s="46">
        <v>0</v>
      </c>
      <c r="K25" s="46">
        <v>0</v>
      </c>
      <c r="L25" s="46">
        <v>4.3600000000000003</v>
      </c>
      <c r="M25" s="74">
        <v>0</v>
      </c>
      <c r="N25" s="73">
        <v>0</v>
      </c>
      <c r="O25" s="46">
        <v>-61</v>
      </c>
      <c r="P25" s="46">
        <v>0</v>
      </c>
      <c r="Q25" s="46">
        <v>0</v>
      </c>
      <c r="R25" s="46">
        <v>0</v>
      </c>
      <c r="S25" s="74">
        <v>0</v>
      </c>
      <c r="U25" s="73">
        <v>35.340000000000003</v>
      </c>
      <c r="V25" s="74">
        <v>-61</v>
      </c>
      <c r="W25">
        <v>30.98</v>
      </c>
      <c r="X25">
        <v>-61</v>
      </c>
      <c r="Y25">
        <v>0</v>
      </c>
      <c r="Z25">
        <v>4.3600000000000003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30.99</v>
      </c>
      <c r="I26" s="46">
        <v>0</v>
      </c>
      <c r="J26" s="46">
        <v>0</v>
      </c>
      <c r="K26" s="46">
        <v>0</v>
      </c>
      <c r="L26" s="46">
        <v>5.03</v>
      </c>
      <c r="M26" s="74">
        <v>0</v>
      </c>
      <c r="N26" s="73">
        <v>0</v>
      </c>
      <c r="O26" s="46">
        <v>-55</v>
      </c>
      <c r="P26" s="46">
        <v>0</v>
      </c>
      <c r="Q26" s="46">
        <v>0</v>
      </c>
      <c r="R26" s="46">
        <v>0</v>
      </c>
      <c r="S26" s="74">
        <v>0</v>
      </c>
      <c r="U26" s="73">
        <v>36.020000000000003</v>
      </c>
      <c r="V26" s="74">
        <v>-55</v>
      </c>
      <c r="W26">
        <v>30.99</v>
      </c>
      <c r="X26">
        <v>-55</v>
      </c>
      <c r="Y26">
        <v>0</v>
      </c>
      <c r="Z26">
        <v>5.03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36.79</v>
      </c>
      <c r="I27" s="46">
        <v>0</v>
      </c>
      <c r="J27" s="46">
        <v>0</v>
      </c>
      <c r="K27" s="46">
        <v>0</v>
      </c>
      <c r="L27" s="46">
        <v>7.26</v>
      </c>
      <c r="M27" s="74">
        <v>0</v>
      </c>
      <c r="N27" s="73">
        <v>0</v>
      </c>
      <c r="O27" s="46">
        <v>-52</v>
      </c>
      <c r="P27" s="46">
        <v>0</v>
      </c>
      <c r="Q27" s="46">
        <v>0</v>
      </c>
      <c r="R27" s="46">
        <v>0</v>
      </c>
      <c r="S27" s="74">
        <v>0</v>
      </c>
      <c r="U27" s="73">
        <v>44.05</v>
      </c>
      <c r="V27" s="74">
        <v>-52</v>
      </c>
      <c r="W27">
        <v>36.79</v>
      </c>
      <c r="X27">
        <v>-52</v>
      </c>
      <c r="Y27">
        <v>0</v>
      </c>
      <c r="Z27">
        <v>7.26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42.6</v>
      </c>
      <c r="I28" s="46">
        <v>0</v>
      </c>
      <c r="J28" s="46">
        <v>0</v>
      </c>
      <c r="K28" s="46">
        <v>0</v>
      </c>
      <c r="L28" s="46">
        <v>7.94</v>
      </c>
      <c r="M28" s="74">
        <v>0</v>
      </c>
      <c r="N28" s="73">
        <v>0</v>
      </c>
      <c r="O28" s="46">
        <v>-35</v>
      </c>
      <c r="P28" s="46">
        <v>0</v>
      </c>
      <c r="Q28" s="46">
        <v>0</v>
      </c>
      <c r="R28" s="46">
        <v>0</v>
      </c>
      <c r="S28" s="74">
        <v>0</v>
      </c>
      <c r="U28" s="73">
        <v>50.54</v>
      </c>
      <c r="V28" s="74">
        <v>-35</v>
      </c>
      <c r="W28">
        <v>42.6</v>
      </c>
      <c r="X28">
        <v>-35</v>
      </c>
      <c r="Y28">
        <v>0</v>
      </c>
      <c r="Z28">
        <v>7.94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99.73</v>
      </c>
      <c r="I29" s="46">
        <v>0</v>
      </c>
      <c r="J29" s="46">
        <v>0</v>
      </c>
      <c r="K29" s="46">
        <v>0</v>
      </c>
      <c r="L29" s="46">
        <v>8.7100000000000009</v>
      </c>
      <c r="M29" s="74">
        <v>0</v>
      </c>
      <c r="N29" s="73">
        <v>0</v>
      </c>
      <c r="O29" s="46">
        <v>-56</v>
      </c>
      <c r="P29" s="46">
        <v>0</v>
      </c>
      <c r="Q29" s="46">
        <v>0</v>
      </c>
      <c r="R29" s="46">
        <v>0</v>
      </c>
      <c r="S29" s="74">
        <v>0</v>
      </c>
      <c r="U29" s="73">
        <v>108.44</v>
      </c>
      <c r="V29" s="74">
        <v>-56</v>
      </c>
      <c r="W29">
        <v>99.73</v>
      </c>
      <c r="X29">
        <v>-56</v>
      </c>
      <c r="Y29">
        <v>0</v>
      </c>
      <c r="Z29">
        <v>8.7100000000000009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109.41</v>
      </c>
      <c r="I30" s="46">
        <v>0</v>
      </c>
      <c r="J30" s="46">
        <v>0</v>
      </c>
      <c r="K30" s="46">
        <v>0</v>
      </c>
      <c r="L30" s="46">
        <v>9.68</v>
      </c>
      <c r="M30" s="74">
        <v>0</v>
      </c>
      <c r="N30" s="73">
        <v>0</v>
      </c>
      <c r="O30" s="46">
        <v>-52</v>
      </c>
      <c r="P30" s="46">
        <v>-15</v>
      </c>
      <c r="Q30" s="46">
        <v>0</v>
      </c>
      <c r="R30" s="46">
        <v>0</v>
      </c>
      <c r="S30" s="74">
        <v>0</v>
      </c>
      <c r="U30" s="73">
        <v>119.09</v>
      </c>
      <c r="V30" s="74">
        <v>-67</v>
      </c>
      <c r="W30">
        <v>109.41</v>
      </c>
      <c r="X30">
        <v>-52</v>
      </c>
      <c r="Y30">
        <v>0</v>
      </c>
      <c r="Z30">
        <v>9.68</v>
      </c>
      <c r="AA30">
        <v>0</v>
      </c>
      <c r="AB30">
        <v>0</v>
      </c>
      <c r="AC30">
        <v>-15</v>
      </c>
    </row>
    <row r="31" spans="7:29">
      <c r="G31" t="s">
        <v>73</v>
      </c>
      <c r="H31" s="73">
        <v>84.23</v>
      </c>
      <c r="I31" s="46">
        <v>0</v>
      </c>
      <c r="J31" s="46">
        <v>0</v>
      </c>
      <c r="K31" s="46">
        <v>0</v>
      </c>
      <c r="L31" s="46">
        <v>9.49</v>
      </c>
      <c r="M31" s="74">
        <v>0</v>
      </c>
      <c r="N31" s="73">
        <v>0</v>
      </c>
      <c r="O31" s="46">
        <v>-66</v>
      </c>
      <c r="P31" s="46">
        <v>-30</v>
      </c>
      <c r="Q31" s="46">
        <v>0</v>
      </c>
      <c r="R31" s="46">
        <v>0</v>
      </c>
      <c r="S31" s="74">
        <v>0</v>
      </c>
      <c r="U31" s="73">
        <v>93.72</v>
      </c>
      <c r="V31" s="74">
        <v>-96</v>
      </c>
      <c r="W31">
        <v>84.23</v>
      </c>
      <c r="X31">
        <v>-66</v>
      </c>
      <c r="Y31">
        <v>0</v>
      </c>
      <c r="Z31">
        <v>9.49</v>
      </c>
      <c r="AA31">
        <v>0</v>
      </c>
      <c r="AB31">
        <v>0</v>
      </c>
      <c r="AC31">
        <v>-30</v>
      </c>
    </row>
    <row r="32" spans="7:29">
      <c r="G32" t="s">
        <v>74</v>
      </c>
      <c r="H32" s="73">
        <v>94.89</v>
      </c>
      <c r="I32" s="46">
        <v>0</v>
      </c>
      <c r="J32" s="46">
        <v>0</v>
      </c>
      <c r="K32" s="46">
        <v>0</v>
      </c>
      <c r="L32" s="46">
        <v>9.39</v>
      </c>
      <c r="M32" s="74">
        <v>0</v>
      </c>
      <c r="N32" s="73">
        <v>0</v>
      </c>
      <c r="O32" s="46">
        <v>-66</v>
      </c>
      <c r="P32" s="46">
        <v>-20</v>
      </c>
      <c r="Q32" s="46">
        <v>0</v>
      </c>
      <c r="R32" s="46">
        <v>0</v>
      </c>
      <c r="S32" s="74">
        <v>0</v>
      </c>
      <c r="U32" s="73">
        <v>104.28</v>
      </c>
      <c r="V32" s="74">
        <v>-86</v>
      </c>
      <c r="W32">
        <v>94.89</v>
      </c>
      <c r="X32">
        <v>-66</v>
      </c>
      <c r="Y32">
        <v>0</v>
      </c>
      <c r="Z32">
        <v>9.39</v>
      </c>
      <c r="AA32">
        <v>0</v>
      </c>
      <c r="AB32">
        <v>0</v>
      </c>
      <c r="AC32">
        <v>-20</v>
      </c>
    </row>
    <row r="33" spans="7:29">
      <c r="G33" t="s">
        <v>75</v>
      </c>
      <c r="H33" s="73">
        <v>77.459999999999994</v>
      </c>
      <c r="I33" s="46">
        <v>0</v>
      </c>
      <c r="J33" s="46">
        <v>0</v>
      </c>
      <c r="K33" s="46">
        <v>0</v>
      </c>
      <c r="L33" s="46">
        <v>9.2899999999999991</v>
      </c>
      <c r="M33" s="74">
        <v>0</v>
      </c>
      <c r="N33" s="73">
        <v>0</v>
      </c>
      <c r="O33" s="46">
        <v>-72</v>
      </c>
      <c r="P33" s="46">
        <v>-20</v>
      </c>
      <c r="Q33" s="46">
        <v>0</v>
      </c>
      <c r="R33" s="46">
        <v>0</v>
      </c>
      <c r="S33" s="74">
        <v>0</v>
      </c>
      <c r="U33" s="73">
        <v>86.75</v>
      </c>
      <c r="V33" s="74">
        <v>-92</v>
      </c>
      <c r="W33">
        <v>77.459999999999994</v>
      </c>
      <c r="X33">
        <v>-72</v>
      </c>
      <c r="Y33">
        <v>0</v>
      </c>
      <c r="Z33">
        <v>9.2899999999999991</v>
      </c>
      <c r="AA33">
        <v>0</v>
      </c>
      <c r="AB33">
        <v>0</v>
      </c>
      <c r="AC33">
        <v>-20</v>
      </c>
    </row>
    <row r="34" spans="7:29">
      <c r="G34" t="s">
        <v>76</v>
      </c>
      <c r="H34" s="73">
        <v>88.11</v>
      </c>
      <c r="I34" s="46">
        <v>0</v>
      </c>
      <c r="J34" s="46">
        <v>0</v>
      </c>
      <c r="K34" s="46">
        <v>0</v>
      </c>
      <c r="L34" s="46">
        <v>8.7100000000000009</v>
      </c>
      <c r="M34" s="74">
        <v>0</v>
      </c>
      <c r="N34" s="73">
        <v>0</v>
      </c>
      <c r="O34" s="46">
        <v>-66</v>
      </c>
      <c r="P34" s="46">
        <v>-40</v>
      </c>
      <c r="Q34" s="46">
        <v>0</v>
      </c>
      <c r="R34" s="46">
        <v>0</v>
      </c>
      <c r="S34" s="74">
        <v>0</v>
      </c>
      <c r="U34" s="73">
        <v>96.82</v>
      </c>
      <c r="V34" s="74">
        <v>-106</v>
      </c>
      <c r="W34">
        <v>88.11</v>
      </c>
      <c r="X34">
        <v>-66</v>
      </c>
      <c r="Y34">
        <v>0</v>
      </c>
      <c r="Z34">
        <v>8.7100000000000009</v>
      </c>
      <c r="AA34">
        <v>0</v>
      </c>
      <c r="AB34">
        <v>0</v>
      </c>
      <c r="AC34">
        <v>-40</v>
      </c>
    </row>
    <row r="35" spans="7:29">
      <c r="G35" t="s">
        <v>77</v>
      </c>
      <c r="H35" s="73">
        <v>109.41</v>
      </c>
      <c r="I35" s="46">
        <v>0</v>
      </c>
      <c r="J35" s="46">
        <v>0</v>
      </c>
      <c r="K35" s="46">
        <v>0</v>
      </c>
      <c r="L35" s="46">
        <v>7.84</v>
      </c>
      <c r="M35" s="74">
        <v>0</v>
      </c>
      <c r="N35" s="73">
        <v>0</v>
      </c>
      <c r="O35" s="46">
        <v>-52</v>
      </c>
      <c r="P35" s="46">
        <v>-20</v>
      </c>
      <c r="Q35" s="46">
        <v>0</v>
      </c>
      <c r="R35" s="46">
        <v>0</v>
      </c>
      <c r="S35" s="74">
        <v>0</v>
      </c>
      <c r="U35" s="73">
        <v>117.25</v>
      </c>
      <c r="V35" s="74">
        <v>-72</v>
      </c>
      <c r="W35">
        <v>109.41</v>
      </c>
      <c r="X35">
        <v>-52</v>
      </c>
      <c r="Y35">
        <v>0</v>
      </c>
      <c r="Z35">
        <v>7.84</v>
      </c>
      <c r="AA35">
        <v>0</v>
      </c>
      <c r="AB35">
        <v>0</v>
      </c>
      <c r="AC35">
        <v>-20</v>
      </c>
    </row>
    <row r="36" spans="7:29">
      <c r="G36" t="s">
        <v>78</v>
      </c>
      <c r="H36" s="73">
        <v>102.63</v>
      </c>
      <c r="I36" s="46">
        <v>0</v>
      </c>
      <c r="J36" s="46">
        <v>0</v>
      </c>
      <c r="K36" s="46">
        <v>0</v>
      </c>
      <c r="L36" s="46">
        <v>7.26</v>
      </c>
      <c r="M36" s="74">
        <v>0</v>
      </c>
      <c r="N36" s="73">
        <v>0</v>
      </c>
      <c r="O36" s="46">
        <v>-50</v>
      </c>
      <c r="P36" s="46">
        <v>0</v>
      </c>
      <c r="Q36" s="46">
        <v>0</v>
      </c>
      <c r="R36" s="46">
        <v>0</v>
      </c>
      <c r="S36" s="74">
        <v>0</v>
      </c>
      <c r="U36" s="73">
        <v>109.89</v>
      </c>
      <c r="V36" s="74">
        <v>-50</v>
      </c>
      <c r="W36">
        <v>102.63</v>
      </c>
      <c r="X36">
        <v>-50</v>
      </c>
      <c r="Y36">
        <v>0</v>
      </c>
      <c r="Z36">
        <v>7.26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93.92</v>
      </c>
      <c r="I37" s="46">
        <v>0</v>
      </c>
      <c r="J37" s="46">
        <v>0</v>
      </c>
      <c r="K37" s="46">
        <v>0</v>
      </c>
      <c r="L37" s="46">
        <v>7.16</v>
      </c>
      <c r="M37" s="74">
        <v>0</v>
      </c>
      <c r="N37" s="73">
        <v>0</v>
      </c>
      <c r="O37" s="46">
        <v>-51</v>
      </c>
      <c r="P37" s="46">
        <v>0</v>
      </c>
      <c r="Q37" s="46">
        <v>0</v>
      </c>
      <c r="R37" s="46">
        <v>0</v>
      </c>
      <c r="S37" s="74">
        <v>0</v>
      </c>
      <c r="U37" s="73">
        <v>101.08</v>
      </c>
      <c r="V37" s="74">
        <v>-51</v>
      </c>
      <c r="W37">
        <v>93.92</v>
      </c>
      <c r="X37">
        <v>-51</v>
      </c>
      <c r="Y37">
        <v>0</v>
      </c>
      <c r="Z37">
        <v>7.16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112.31</v>
      </c>
      <c r="I38" s="46">
        <v>0</v>
      </c>
      <c r="J38" s="46">
        <v>0</v>
      </c>
      <c r="K38" s="46">
        <v>0</v>
      </c>
      <c r="L38" s="46">
        <v>6.29</v>
      </c>
      <c r="M38" s="74">
        <v>0</v>
      </c>
      <c r="N38" s="73">
        <v>0</v>
      </c>
      <c r="O38" s="46">
        <v>-91</v>
      </c>
      <c r="P38" s="46">
        <v>-10</v>
      </c>
      <c r="Q38" s="46">
        <v>0</v>
      </c>
      <c r="R38" s="46">
        <v>0</v>
      </c>
      <c r="S38" s="74">
        <v>0</v>
      </c>
      <c r="U38" s="73">
        <v>118.6</v>
      </c>
      <c r="V38" s="74">
        <v>-101</v>
      </c>
      <c r="W38">
        <v>112.31</v>
      </c>
      <c r="X38">
        <v>-91</v>
      </c>
      <c r="Y38">
        <v>0</v>
      </c>
      <c r="Z38">
        <v>6.29</v>
      </c>
      <c r="AA38">
        <v>0</v>
      </c>
      <c r="AB38">
        <v>0</v>
      </c>
      <c r="AC38">
        <v>-10</v>
      </c>
    </row>
    <row r="39" spans="7:29">
      <c r="G39" t="s">
        <v>81</v>
      </c>
      <c r="H39" s="73">
        <v>93.91</v>
      </c>
      <c r="I39" s="46">
        <v>0</v>
      </c>
      <c r="J39" s="46">
        <v>0</v>
      </c>
      <c r="K39" s="46">
        <v>0</v>
      </c>
      <c r="L39" s="46">
        <v>5.81</v>
      </c>
      <c r="M39" s="74">
        <v>0</v>
      </c>
      <c r="N39" s="73">
        <v>0</v>
      </c>
      <c r="O39" s="46">
        <v>-61</v>
      </c>
      <c r="P39" s="46">
        <v>0</v>
      </c>
      <c r="Q39" s="46">
        <v>0</v>
      </c>
      <c r="R39" s="46">
        <v>0</v>
      </c>
      <c r="S39" s="74">
        <v>0</v>
      </c>
      <c r="U39" s="73">
        <v>99.72</v>
      </c>
      <c r="V39" s="74">
        <v>-61</v>
      </c>
      <c r="W39">
        <v>93.91</v>
      </c>
      <c r="X39">
        <v>-61</v>
      </c>
      <c r="Y39">
        <v>0</v>
      </c>
      <c r="Z39">
        <v>5.81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77.459999999999994</v>
      </c>
      <c r="I40" s="46">
        <v>0</v>
      </c>
      <c r="J40" s="46">
        <v>19.36</v>
      </c>
      <c r="K40" s="46">
        <v>0</v>
      </c>
      <c r="L40" s="46">
        <v>5.03</v>
      </c>
      <c r="M40" s="74">
        <v>0</v>
      </c>
      <c r="N40" s="73">
        <v>0</v>
      </c>
      <c r="O40" s="46">
        <v>-68</v>
      </c>
      <c r="P40" s="46">
        <v>0</v>
      </c>
      <c r="Q40" s="46">
        <v>0</v>
      </c>
      <c r="R40" s="46">
        <v>0</v>
      </c>
      <c r="S40" s="74">
        <v>0</v>
      </c>
      <c r="U40" s="73">
        <v>101.85</v>
      </c>
      <c r="V40" s="74">
        <v>-68</v>
      </c>
      <c r="W40">
        <v>77.459999999999994</v>
      </c>
      <c r="X40">
        <v>-68</v>
      </c>
      <c r="Y40">
        <v>0</v>
      </c>
      <c r="Z40">
        <v>5.03</v>
      </c>
      <c r="AA40">
        <v>0</v>
      </c>
      <c r="AB40">
        <v>0</v>
      </c>
      <c r="AC40">
        <v>19.36</v>
      </c>
    </row>
    <row r="41" spans="7:29">
      <c r="G41" t="s">
        <v>83</v>
      </c>
      <c r="H41" s="73">
        <v>83.26</v>
      </c>
      <c r="I41" s="46">
        <v>0</v>
      </c>
      <c r="J41" s="46">
        <v>0</v>
      </c>
      <c r="K41" s="46">
        <v>0</v>
      </c>
      <c r="L41" s="46">
        <v>4.07</v>
      </c>
      <c r="M41" s="74">
        <v>0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87.33</v>
      </c>
      <c r="V41" s="74">
        <v>-25</v>
      </c>
      <c r="W41">
        <v>83.26</v>
      </c>
      <c r="X41">
        <v>-25</v>
      </c>
      <c r="Y41">
        <v>0</v>
      </c>
      <c r="Z41">
        <v>4.07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88.11</v>
      </c>
      <c r="I42" s="46">
        <v>0</v>
      </c>
      <c r="J42" s="46">
        <v>0</v>
      </c>
      <c r="K42" s="46">
        <v>0</v>
      </c>
      <c r="L42" s="46">
        <v>3.58</v>
      </c>
      <c r="M42" s="74">
        <v>0</v>
      </c>
      <c r="N42" s="73">
        <v>0</v>
      </c>
      <c r="O42" s="46">
        <v>-71</v>
      </c>
      <c r="P42" s="46">
        <v>0</v>
      </c>
      <c r="Q42" s="46">
        <v>0</v>
      </c>
      <c r="R42" s="46">
        <v>0</v>
      </c>
      <c r="S42" s="74">
        <v>0</v>
      </c>
      <c r="U42" s="73">
        <v>91.69</v>
      </c>
      <c r="V42" s="74">
        <v>-71</v>
      </c>
      <c r="W42">
        <v>88.11</v>
      </c>
      <c r="X42">
        <v>-71</v>
      </c>
      <c r="Y42">
        <v>0</v>
      </c>
      <c r="Z42">
        <v>3.58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91.01</v>
      </c>
      <c r="I43" s="46">
        <v>0</v>
      </c>
      <c r="J43" s="46">
        <v>0</v>
      </c>
      <c r="K43" s="46">
        <v>0</v>
      </c>
      <c r="L43" s="46">
        <v>3.2</v>
      </c>
      <c r="M43" s="74">
        <v>0</v>
      </c>
      <c r="N43" s="73">
        <v>0</v>
      </c>
      <c r="O43" s="46">
        <v>-64</v>
      </c>
      <c r="P43" s="46">
        <v>-30</v>
      </c>
      <c r="Q43" s="46">
        <v>0</v>
      </c>
      <c r="R43" s="46">
        <v>0</v>
      </c>
      <c r="S43" s="74">
        <v>0</v>
      </c>
      <c r="U43" s="73">
        <v>94.21</v>
      </c>
      <c r="V43" s="74">
        <v>-94.5</v>
      </c>
      <c r="W43">
        <v>91.01</v>
      </c>
      <c r="X43">
        <v>-64</v>
      </c>
      <c r="Y43">
        <v>-0.5</v>
      </c>
      <c r="Z43">
        <v>3.2</v>
      </c>
      <c r="AA43">
        <v>0</v>
      </c>
      <c r="AB43">
        <v>0</v>
      </c>
      <c r="AC43">
        <v>-30</v>
      </c>
    </row>
    <row r="44" spans="7:29">
      <c r="G44" t="s">
        <v>86</v>
      </c>
      <c r="H44" s="73">
        <v>86.17</v>
      </c>
      <c r="I44" s="46">
        <v>0</v>
      </c>
      <c r="J44" s="46">
        <v>0</v>
      </c>
      <c r="K44" s="46">
        <v>0</v>
      </c>
      <c r="L44" s="46">
        <v>2.9</v>
      </c>
      <c r="M44" s="74">
        <v>0</v>
      </c>
      <c r="N44" s="73">
        <v>0</v>
      </c>
      <c r="O44" s="46">
        <v>-68</v>
      </c>
      <c r="P44" s="46">
        <v>-20</v>
      </c>
      <c r="Q44" s="46">
        <v>0</v>
      </c>
      <c r="R44" s="46">
        <v>0</v>
      </c>
      <c r="S44" s="74">
        <v>0</v>
      </c>
      <c r="U44" s="73">
        <v>89.07</v>
      </c>
      <c r="V44" s="74">
        <v>-88.5</v>
      </c>
      <c r="W44">
        <v>86.17</v>
      </c>
      <c r="X44">
        <v>-68</v>
      </c>
      <c r="Y44">
        <v>-0.5</v>
      </c>
      <c r="Z44">
        <v>2.9</v>
      </c>
      <c r="AA44">
        <v>0</v>
      </c>
      <c r="AB44">
        <v>0</v>
      </c>
      <c r="AC44">
        <v>-20</v>
      </c>
    </row>
    <row r="45" spans="7:29">
      <c r="G45" t="s">
        <v>87</v>
      </c>
      <c r="H45" s="73">
        <v>86.17</v>
      </c>
      <c r="I45" s="46">
        <v>0</v>
      </c>
      <c r="J45" s="46">
        <v>0</v>
      </c>
      <c r="K45" s="46">
        <v>0</v>
      </c>
      <c r="L45" s="46">
        <v>2.71</v>
      </c>
      <c r="M45" s="74">
        <v>0</v>
      </c>
      <c r="N45" s="73">
        <v>0</v>
      </c>
      <c r="O45" s="46">
        <v>-59</v>
      </c>
      <c r="P45" s="46">
        <v>-20</v>
      </c>
      <c r="Q45" s="46">
        <v>0</v>
      </c>
      <c r="R45" s="46">
        <v>0</v>
      </c>
      <c r="S45" s="74">
        <v>0</v>
      </c>
      <c r="U45" s="73">
        <v>88.88</v>
      </c>
      <c r="V45" s="74">
        <v>-79.5</v>
      </c>
      <c r="W45">
        <v>86.17</v>
      </c>
      <c r="X45">
        <v>-59</v>
      </c>
      <c r="Y45">
        <v>-0.5</v>
      </c>
      <c r="Z45">
        <v>2.71</v>
      </c>
      <c r="AA45">
        <v>0</v>
      </c>
      <c r="AB45">
        <v>0</v>
      </c>
      <c r="AC45">
        <v>-20</v>
      </c>
    </row>
    <row r="46" spans="7:29">
      <c r="G46" t="s">
        <v>88</v>
      </c>
      <c r="H46" s="73">
        <v>65.84</v>
      </c>
      <c r="I46" s="46">
        <v>0</v>
      </c>
      <c r="J46" s="46">
        <v>0</v>
      </c>
      <c r="K46" s="46">
        <v>0</v>
      </c>
      <c r="L46" s="46">
        <v>2.0299999999999998</v>
      </c>
      <c r="M46" s="74">
        <v>0</v>
      </c>
      <c r="N46" s="73">
        <v>0</v>
      </c>
      <c r="O46" s="46">
        <v>-63</v>
      </c>
      <c r="P46" s="46">
        <v>-20</v>
      </c>
      <c r="Q46" s="46">
        <v>0</v>
      </c>
      <c r="R46" s="46">
        <v>0</v>
      </c>
      <c r="S46" s="74">
        <v>0</v>
      </c>
      <c r="U46" s="73">
        <v>67.87</v>
      </c>
      <c r="V46" s="74">
        <v>-83.5</v>
      </c>
      <c r="W46">
        <v>65.84</v>
      </c>
      <c r="X46">
        <v>-63</v>
      </c>
      <c r="Y46">
        <v>-0.5</v>
      </c>
      <c r="Z46">
        <v>2.0299999999999998</v>
      </c>
      <c r="AA46">
        <v>0</v>
      </c>
      <c r="AB46">
        <v>0</v>
      </c>
      <c r="AC46">
        <v>-20</v>
      </c>
    </row>
    <row r="47" spans="7:29">
      <c r="G47" t="s">
        <v>89</v>
      </c>
      <c r="H47" s="73">
        <v>65.83</v>
      </c>
      <c r="I47" s="46">
        <v>0</v>
      </c>
      <c r="J47" s="46">
        <v>0</v>
      </c>
      <c r="K47" s="46">
        <v>0</v>
      </c>
      <c r="L47" s="46">
        <v>1.65</v>
      </c>
      <c r="M47" s="74">
        <v>0</v>
      </c>
      <c r="N47" s="73">
        <v>0</v>
      </c>
      <c r="O47" s="46">
        <v>-69</v>
      </c>
      <c r="P47" s="46">
        <v>0</v>
      </c>
      <c r="Q47" s="46">
        <v>0</v>
      </c>
      <c r="R47" s="46">
        <v>0</v>
      </c>
      <c r="S47" s="74">
        <v>0</v>
      </c>
      <c r="U47" s="73">
        <v>67.48</v>
      </c>
      <c r="V47" s="74">
        <v>-69.5</v>
      </c>
      <c r="W47">
        <v>65.83</v>
      </c>
      <c r="X47">
        <v>-69</v>
      </c>
      <c r="Y47">
        <v>-0.5</v>
      </c>
      <c r="Z47">
        <v>1.65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60.03</v>
      </c>
      <c r="I48" s="46">
        <v>0</v>
      </c>
      <c r="J48" s="46">
        <v>0</v>
      </c>
      <c r="K48" s="46">
        <v>0</v>
      </c>
      <c r="L48" s="46">
        <v>1.26</v>
      </c>
      <c r="M48" s="74">
        <v>0</v>
      </c>
      <c r="N48" s="73">
        <v>0</v>
      </c>
      <c r="O48" s="46">
        <v>-64</v>
      </c>
      <c r="P48" s="46">
        <v>0</v>
      </c>
      <c r="Q48" s="46">
        <v>0</v>
      </c>
      <c r="R48" s="46">
        <v>0</v>
      </c>
      <c r="S48" s="74">
        <v>0</v>
      </c>
      <c r="U48" s="73">
        <v>61.29</v>
      </c>
      <c r="V48" s="74">
        <v>-64.5</v>
      </c>
      <c r="W48">
        <v>60.03</v>
      </c>
      <c r="X48">
        <v>-64</v>
      </c>
      <c r="Y48">
        <v>-0.5</v>
      </c>
      <c r="Z48">
        <v>1.26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38.729999999999997</v>
      </c>
      <c r="I49" s="46">
        <v>0</v>
      </c>
      <c r="J49" s="46">
        <v>0</v>
      </c>
      <c r="K49" s="46">
        <v>0</v>
      </c>
      <c r="L49" s="46">
        <v>0.77</v>
      </c>
      <c r="M49" s="74">
        <v>0</v>
      </c>
      <c r="N49" s="73">
        <v>0</v>
      </c>
      <c r="O49" s="46">
        <v>-104</v>
      </c>
      <c r="P49" s="46">
        <v>0</v>
      </c>
      <c r="Q49" s="46">
        <v>0</v>
      </c>
      <c r="R49" s="46">
        <v>0</v>
      </c>
      <c r="S49" s="74">
        <v>0</v>
      </c>
      <c r="U49" s="73">
        <v>39.5</v>
      </c>
      <c r="V49" s="74">
        <v>-104.5</v>
      </c>
      <c r="W49">
        <v>38.729999999999997</v>
      </c>
      <c r="X49">
        <v>-104</v>
      </c>
      <c r="Y49">
        <v>-0.5</v>
      </c>
      <c r="Z49">
        <v>0.77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48.41</v>
      </c>
      <c r="I50" s="46">
        <v>0</v>
      </c>
      <c r="J50" s="46">
        <v>0</v>
      </c>
      <c r="K50" s="46">
        <v>0</v>
      </c>
      <c r="L50" s="46">
        <v>0.57999999999999996</v>
      </c>
      <c r="M50" s="74">
        <v>0</v>
      </c>
      <c r="N50" s="73">
        <v>0</v>
      </c>
      <c r="O50" s="46">
        <v>-101</v>
      </c>
      <c r="P50" s="46">
        <v>0</v>
      </c>
      <c r="Q50" s="46">
        <v>0</v>
      </c>
      <c r="R50" s="46">
        <v>0</v>
      </c>
      <c r="S50" s="74">
        <v>0</v>
      </c>
      <c r="U50" s="73">
        <v>48.99</v>
      </c>
      <c r="V50" s="74">
        <v>-101.5</v>
      </c>
      <c r="W50">
        <v>48.41</v>
      </c>
      <c r="X50">
        <v>-101</v>
      </c>
      <c r="Y50">
        <v>-0.5</v>
      </c>
      <c r="Z50">
        <v>0.57999999999999996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63.9</v>
      </c>
      <c r="I51" s="46">
        <v>0</v>
      </c>
      <c r="J51" s="46">
        <v>0</v>
      </c>
      <c r="K51" s="46">
        <v>0</v>
      </c>
      <c r="L51" s="46">
        <v>0.28999999999999998</v>
      </c>
      <c r="M51" s="74">
        <v>0</v>
      </c>
      <c r="N51" s="73">
        <v>0</v>
      </c>
      <c r="O51" s="46">
        <v>-83</v>
      </c>
      <c r="P51" s="46">
        <v>0</v>
      </c>
      <c r="Q51" s="46">
        <v>0</v>
      </c>
      <c r="R51" s="46">
        <v>0</v>
      </c>
      <c r="S51" s="74">
        <v>0</v>
      </c>
      <c r="U51" s="73">
        <v>64.19</v>
      </c>
      <c r="V51" s="74">
        <v>-83.5</v>
      </c>
      <c r="W51">
        <v>63.9</v>
      </c>
      <c r="X51">
        <v>-83</v>
      </c>
      <c r="Y51">
        <v>-0.5</v>
      </c>
      <c r="Z51">
        <v>0.28999999999999998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76.489999999999995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-88</v>
      </c>
      <c r="P52" s="46">
        <v>0</v>
      </c>
      <c r="Q52" s="46">
        <v>0</v>
      </c>
      <c r="R52" s="46">
        <v>0</v>
      </c>
      <c r="S52" s="74">
        <v>0</v>
      </c>
      <c r="U52" s="73">
        <v>76.489999999999995</v>
      </c>
      <c r="V52" s="74">
        <v>-88.5</v>
      </c>
      <c r="W52">
        <v>76.489999999999995</v>
      </c>
      <c r="X52">
        <v>-88</v>
      </c>
      <c r="Y52">
        <v>-0.5</v>
      </c>
      <c r="Z52">
        <v>0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89.08</v>
      </c>
      <c r="I53" s="46">
        <v>0</v>
      </c>
      <c r="J53" s="46">
        <v>0</v>
      </c>
      <c r="K53" s="46">
        <v>0</v>
      </c>
      <c r="L53" s="46">
        <v>2.71</v>
      </c>
      <c r="M53" s="74">
        <v>0</v>
      </c>
      <c r="N53" s="73">
        <v>0</v>
      </c>
      <c r="O53" s="46">
        <v>-99</v>
      </c>
      <c r="P53" s="46">
        <v>0</v>
      </c>
      <c r="Q53" s="46">
        <v>0</v>
      </c>
      <c r="R53" s="46">
        <v>0</v>
      </c>
      <c r="S53" s="74">
        <v>0</v>
      </c>
      <c r="U53" s="73">
        <v>91.79</v>
      </c>
      <c r="V53" s="74">
        <v>-99.5</v>
      </c>
      <c r="W53">
        <v>89.08</v>
      </c>
      <c r="X53">
        <v>-99</v>
      </c>
      <c r="Y53">
        <v>-0.5</v>
      </c>
      <c r="Z53">
        <v>2.71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83.27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-105</v>
      </c>
      <c r="P54" s="46">
        <v>0</v>
      </c>
      <c r="Q54" s="46">
        <v>0</v>
      </c>
      <c r="R54" s="46">
        <v>-0.7</v>
      </c>
      <c r="S54" s="74">
        <v>0</v>
      </c>
      <c r="U54" s="73">
        <v>83.27</v>
      </c>
      <c r="V54" s="74">
        <v>-106.2</v>
      </c>
      <c r="W54">
        <v>83.27</v>
      </c>
      <c r="X54">
        <v>-105</v>
      </c>
      <c r="Y54">
        <v>-0.5</v>
      </c>
      <c r="Z54">
        <v>-0.7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82.3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-88</v>
      </c>
      <c r="P55" s="46">
        <v>-40</v>
      </c>
      <c r="Q55" s="46">
        <v>0</v>
      </c>
      <c r="R55" s="46">
        <v>-1</v>
      </c>
      <c r="S55" s="74">
        <v>0</v>
      </c>
      <c r="U55" s="73">
        <v>82.3</v>
      </c>
      <c r="V55" s="74">
        <v>-129.5</v>
      </c>
      <c r="W55">
        <v>82.3</v>
      </c>
      <c r="X55">
        <v>-88</v>
      </c>
      <c r="Y55">
        <v>-0.5</v>
      </c>
      <c r="Z55">
        <v>-1</v>
      </c>
      <c r="AA55">
        <v>0</v>
      </c>
      <c r="AB55">
        <v>0</v>
      </c>
      <c r="AC55">
        <v>-40</v>
      </c>
    </row>
    <row r="56" spans="7:29">
      <c r="G56" t="s">
        <v>98</v>
      </c>
      <c r="H56" s="73">
        <v>81.33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-100</v>
      </c>
      <c r="P56" s="46">
        <v>-25</v>
      </c>
      <c r="Q56" s="46">
        <v>0</v>
      </c>
      <c r="R56" s="46">
        <v>-1.2</v>
      </c>
      <c r="S56" s="74">
        <v>0</v>
      </c>
      <c r="U56" s="73">
        <v>81.33</v>
      </c>
      <c r="V56" s="74">
        <v>-126.7</v>
      </c>
      <c r="W56">
        <v>81.33</v>
      </c>
      <c r="X56">
        <v>-100</v>
      </c>
      <c r="Y56">
        <v>-0.5</v>
      </c>
      <c r="Z56">
        <v>-1.2</v>
      </c>
      <c r="AA56">
        <v>0</v>
      </c>
      <c r="AB56">
        <v>0</v>
      </c>
      <c r="AC56">
        <v>-25</v>
      </c>
    </row>
    <row r="57" spans="7:29">
      <c r="G57" t="s">
        <v>99</v>
      </c>
      <c r="H57" s="73">
        <v>84.23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-66</v>
      </c>
      <c r="P57" s="46">
        <v>-20</v>
      </c>
      <c r="Q57" s="46">
        <v>0</v>
      </c>
      <c r="R57" s="46">
        <v>-1.4</v>
      </c>
      <c r="S57" s="74">
        <v>0</v>
      </c>
      <c r="U57" s="73">
        <v>84.23</v>
      </c>
      <c r="V57" s="74">
        <v>-87.9</v>
      </c>
      <c r="W57">
        <v>84.23</v>
      </c>
      <c r="X57">
        <v>-66</v>
      </c>
      <c r="Y57">
        <v>-0.5</v>
      </c>
      <c r="Z57">
        <v>-1.4</v>
      </c>
      <c r="AA57">
        <v>0</v>
      </c>
      <c r="AB57">
        <v>0</v>
      </c>
      <c r="AC57">
        <v>-20</v>
      </c>
    </row>
    <row r="58" spans="7:29">
      <c r="G58" t="s">
        <v>100</v>
      </c>
      <c r="H58" s="73">
        <v>70.680000000000007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-67</v>
      </c>
      <c r="P58" s="46">
        <v>0</v>
      </c>
      <c r="Q58" s="46">
        <v>0</v>
      </c>
      <c r="R58" s="46">
        <v>-1</v>
      </c>
      <c r="S58" s="74">
        <v>0</v>
      </c>
      <c r="U58" s="73">
        <v>70.680000000000007</v>
      </c>
      <c r="V58" s="74">
        <v>-68.5</v>
      </c>
      <c r="W58">
        <v>70.680000000000007</v>
      </c>
      <c r="X58">
        <v>-67</v>
      </c>
      <c r="Y58">
        <v>-0.5</v>
      </c>
      <c r="Z58">
        <v>-1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37.76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-87</v>
      </c>
      <c r="P59" s="46">
        <v>0</v>
      </c>
      <c r="Q59" s="46">
        <v>0</v>
      </c>
      <c r="R59" s="46">
        <v>-0.6</v>
      </c>
      <c r="S59" s="74">
        <v>0</v>
      </c>
      <c r="U59" s="73">
        <v>37.76</v>
      </c>
      <c r="V59" s="74">
        <v>-88.1</v>
      </c>
      <c r="W59">
        <v>37.76</v>
      </c>
      <c r="X59">
        <v>-87</v>
      </c>
      <c r="Y59">
        <v>-0.5</v>
      </c>
      <c r="Z59">
        <v>-0.6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34.86</v>
      </c>
      <c r="I60" s="46">
        <v>0</v>
      </c>
      <c r="J60" s="46">
        <v>14.52</v>
      </c>
      <c r="K60" s="46">
        <v>0</v>
      </c>
      <c r="L60" s="46">
        <v>0</v>
      </c>
      <c r="M60" s="74">
        <v>0</v>
      </c>
      <c r="N60" s="73">
        <v>0</v>
      </c>
      <c r="O60" s="46">
        <v>-88</v>
      </c>
      <c r="P60" s="46">
        <v>0</v>
      </c>
      <c r="Q60" s="46">
        <v>0</v>
      </c>
      <c r="R60" s="46">
        <v>-0.4</v>
      </c>
      <c r="S60" s="74">
        <v>0</v>
      </c>
      <c r="U60" s="73">
        <v>49.38</v>
      </c>
      <c r="V60" s="74">
        <v>-88.9</v>
      </c>
      <c r="W60">
        <v>34.86</v>
      </c>
      <c r="X60">
        <v>-88</v>
      </c>
      <c r="Y60">
        <v>-0.5</v>
      </c>
      <c r="Z60">
        <v>-0.4</v>
      </c>
      <c r="AA60">
        <v>0</v>
      </c>
      <c r="AB60">
        <v>0</v>
      </c>
      <c r="AC60">
        <v>14.52</v>
      </c>
    </row>
    <row r="61" spans="7:29">
      <c r="G61" t="s">
        <v>103</v>
      </c>
      <c r="H61" s="73">
        <v>37.76</v>
      </c>
      <c r="I61" s="46">
        <v>0</v>
      </c>
      <c r="J61" s="46">
        <v>19.36</v>
      </c>
      <c r="K61" s="46">
        <v>0</v>
      </c>
      <c r="L61" s="46">
        <v>0</v>
      </c>
      <c r="M61" s="74">
        <v>0</v>
      </c>
      <c r="N61" s="73">
        <v>0</v>
      </c>
      <c r="O61" s="46">
        <v>-73</v>
      </c>
      <c r="P61" s="46">
        <v>0</v>
      </c>
      <c r="Q61" s="46">
        <v>0</v>
      </c>
      <c r="R61" s="46">
        <v>0</v>
      </c>
      <c r="S61" s="74">
        <v>0</v>
      </c>
      <c r="U61" s="73">
        <v>57.12</v>
      </c>
      <c r="V61" s="74">
        <v>-73.5</v>
      </c>
      <c r="W61">
        <v>37.76</v>
      </c>
      <c r="X61">
        <v>-73</v>
      </c>
      <c r="Y61">
        <v>-0.5</v>
      </c>
      <c r="Z61">
        <v>0</v>
      </c>
      <c r="AA61">
        <v>0</v>
      </c>
      <c r="AB61">
        <v>0</v>
      </c>
      <c r="AC61">
        <v>19.36</v>
      </c>
    </row>
    <row r="62" spans="7:29">
      <c r="G62" t="s">
        <v>104</v>
      </c>
      <c r="H62" s="73">
        <v>46.48</v>
      </c>
      <c r="I62" s="46">
        <v>0</v>
      </c>
      <c r="J62" s="46">
        <v>0</v>
      </c>
      <c r="K62" s="46">
        <v>0</v>
      </c>
      <c r="L62" s="46">
        <v>0.48</v>
      </c>
      <c r="M62" s="74">
        <v>0</v>
      </c>
      <c r="N62" s="73">
        <v>0</v>
      </c>
      <c r="O62" s="46">
        <v>-57</v>
      </c>
      <c r="P62" s="46">
        <v>0</v>
      </c>
      <c r="Q62" s="46">
        <v>0</v>
      </c>
      <c r="R62" s="46">
        <v>0</v>
      </c>
      <c r="S62" s="74">
        <v>0</v>
      </c>
      <c r="U62" s="73">
        <v>46.96</v>
      </c>
      <c r="V62" s="74">
        <v>-57.5</v>
      </c>
      <c r="W62">
        <v>46.48</v>
      </c>
      <c r="X62">
        <v>-57</v>
      </c>
      <c r="Y62">
        <v>-0.5</v>
      </c>
      <c r="Z62">
        <v>0.48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79.400000000000006</v>
      </c>
      <c r="I63" s="46">
        <v>0</v>
      </c>
      <c r="J63" s="46">
        <v>19.36</v>
      </c>
      <c r="K63" s="46">
        <v>0</v>
      </c>
      <c r="L63" s="46">
        <v>0.87</v>
      </c>
      <c r="M63" s="74">
        <v>0</v>
      </c>
      <c r="N63" s="73">
        <v>0</v>
      </c>
      <c r="O63" s="46">
        <v>-152</v>
      </c>
      <c r="P63" s="46">
        <v>0</v>
      </c>
      <c r="Q63" s="46">
        <v>0</v>
      </c>
      <c r="R63" s="46">
        <v>0</v>
      </c>
      <c r="S63" s="74">
        <v>0</v>
      </c>
      <c r="U63" s="73">
        <v>99.63</v>
      </c>
      <c r="V63" s="74">
        <v>-153</v>
      </c>
      <c r="W63">
        <v>79.400000000000006</v>
      </c>
      <c r="X63">
        <v>-152</v>
      </c>
      <c r="Y63">
        <v>-1</v>
      </c>
      <c r="Z63">
        <v>0.87</v>
      </c>
      <c r="AA63">
        <v>0</v>
      </c>
      <c r="AB63">
        <v>0</v>
      </c>
      <c r="AC63">
        <v>19.36</v>
      </c>
    </row>
    <row r="64" spans="7:29">
      <c r="G64" t="s">
        <v>106</v>
      </c>
      <c r="H64" s="73">
        <v>85.2</v>
      </c>
      <c r="I64" s="46">
        <v>0</v>
      </c>
      <c r="J64" s="46">
        <v>0</v>
      </c>
      <c r="K64" s="46">
        <v>0</v>
      </c>
      <c r="L64" s="46">
        <v>1.55</v>
      </c>
      <c r="M64" s="74">
        <v>0</v>
      </c>
      <c r="N64" s="73">
        <v>0</v>
      </c>
      <c r="O64" s="46">
        <v>-146</v>
      </c>
      <c r="P64" s="46">
        <v>0</v>
      </c>
      <c r="Q64" s="46">
        <v>0</v>
      </c>
      <c r="R64" s="46">
        <v>0</v>
      </c>
      <c r="S64" s="74">
        <v>0</v>
      </c>
      <c r="U64" s="73">
        <v>86.75</v>
      </c>
      <c r="V64" s="74">
        <v>-147</v>
      </c>
      <c r="W64">
        <v>85.2</v>
      </c>
      <c r="X64">
        <v>-146</v>
      </c>
      <c r="Y64">
        <v>-1</v>
      </c>
      <c r="Z64">
        <v>1.55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50.35</v>
      </c>
      <c r="I65" s="46">
        <v>0</v>
      </c>
      <c r="J65" s="46">
        <v>0</v>
      </c>
      <c r="K65" s="46">
        <v>0</v>
      </c>
      <c r="L65" s="46">
        <v>1.84</v>
      </c>
      <c r="M65" s="74">
        <v>0</v>
      </c>
      <c r="N65" s="73">
        <v>0</v>
      </c>
      <c r="O65" s="46">
        <v>-116</v>
      </c>
      <c r="P65" s="46">
        <v>0</v>
      </c>
      <c r="Q65" s="46">
        <v>0</v>
      </c>
      <c r="R65" s="46">
        <v>0</v>
      </c>
      <c r="S65" s="74">
        <v>0</v>
      </c>
      <c r="U65" s="73">
        <v>52.19</v>
      </c>
      <c r="V65" s="74">
        <v>-117</v>
      </c>
      <c r="W65">
        <v>50.35</v>
      </c>
      <c r="X65">
        <v>-116</v>
      </c>
      <c r="Y65">
        <v>-1</v>
      </c>
      <c r="Z65">
        <v>1.84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53.26</v>
      </c>
      <c r="I66" s="46">
        <v>0</v>
      </c>
      <c r="J66" s="46">
        <v>0</v>
      </c>
      <c r="K66" s="46">
        <v>0</v>
      </c>
      <c r="L66" s="46">
        <v>2.9</v>
      </c>
      <c r="M66" s="74">
        <v>0</v>
      </c>
      <c r="N66" s="73">
        <v>0</v>
      </c>
      <c r="O66" s="46">
        <v>-94</v>
      </c>
      <c r="P66" s="46">
        <v>0</v>
      </c>
      <c r="Q66" s="46">
        <v>0</v>
      </c>
      <c r="R66" s="46">
        <v>0</v>
      </c>
      <c r="S66" s="74">
        <v>0</v>
      </c>
      <c r="U66" s="73">
        <v>56.16</v>
      </c>
      <c r="V66" s="74">
        <v>-95</v>
      </c>
      <c r="W66">
        <v>53.26</v>
      </c>
      <c r="X66">
        <v>-94</v>
      </c>
      <c r="Y66">
        <v>-1</v>
      </c>
      <c r="Z66">
        <v>2.9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45.5</v>
      </c>
      <c r="I67" s="46">
        <v>0</v>
      </c>
      <c r="J67" s="46">
        <v>0</v>
      </c>
      <c r="K67" s="46">
        <v>0</v>
      </c>
      <c r="L67" s="46">
        <v>3.68</v>
      </c>
      <c r="M67" s="74">
        <v>0</v>
      </c>
      <c r="N67" s="73">
        <v>0</v>
      </c>
      <c r="O67" s="46">
        <v>-93</v>
      </c>
      <c r="P67" s="46">
        <v>-70</v>
      </c>
      <c r="Q67" s="46">
        <v>0</v>
      </c>
      <c r="R67" s="46">
        <v>0</v>
      </c>
      <c r="S67" s="74">
        <v>0</v>
      </c>
      <c r="U67" s="73">
        <v>49.18</v>
      </c>
      <c r="V67" s="74">
        <v>-164</v>
      </c>
      <c r="W67">
        <v>45.5</v>
      </c>
      <c r="X67">
        <v>-93</v>
      </c>
      <c r="Y67">
        <v>-1</v>
      </c>
      <c r="Z67">
        <v>3.68</v>
      </c>
      <c r="AA67">
        <v>0</v>
      </c>
      <c r="AB67">
        <v>0</v>
      </c>
      <c r="AC67">
        <v>-70</v>
      </c>
    </row>
    <row r="68" spans="7:29">
      <c r="G68" t="s">
        <v>110</v>
      </c>
      <c r="H68" s="73">
        <v>64.87</v>
      </c>
      <c r="I68" s="46">
        <v>0</v>
      </c>
      <c r="J68" s="46">
        <v>14.52</v>
      </c>
      <c r="K68" s="46">
        <v>0</v>
      </c>
      <c r="L68" s="46">
        <v>3.68</v>
      </c>
      <c r="M68" s="74">
        <v>0</v>
      </c>
      <c r="N68" s="73">
        <v>0</v>
      </c>
      <c r="O68" s="46">
        <v>-73</v>
      </c>
      <c r="P68" s="46">
        <v>0</v>
      </c>
      <c r="Q68" s="46">
        <v>0</v>
      </c>
      <c r="R68" s="46">
        <v>0</v>
      </c>
      <c r="S68" s="74">
        <v>0</v>
      </c>
      <c r="U68" s="73">
        <v>83.07</v>
      </c>
      <c r="V68" s="74">
        <v>-74</v>
      </c>
      <c r="W68">
        <v>64.87</v>
      </c>
      <c r="X68">
        <v>-73</v>
      </c>
      <c r="Y68">
        <v>-1</v>
      </c>
      <c r="Z68">
        <v>3.68</v>
      </c>
      <c r="AA68">
        <v>0</v>
      </c>
      <c r="AB68">
        <v>0</v>
      </c>
      <c r="AC68">
        <v>14.52</v>
      </c>
    </row>
    <row r="69" spans="7:29">
      <c r="G69" t="s">
        <v>111</v>
      </c>
      <c r="H69" s="73">
        <v>77.459999999999994</v>
      </c>
      <c r="I69" s="46">
        <v>0</v>
      </c>
      <c r="J69" s="46">
        <v>38.729999999999997</v>
      </c>
      <c r="K69" s="46">
        <v>0</v>
      </c>
      <c r="L69" s="46">
        <v>3.58</v>
      </c>
      <c r="M69" s="74">
        <v>0</v>
      </c>
      <c r="N69" s="73">
        <v>0</v>
      </c>
      <c r="O69" s="46">
        <v>-50</v>
      </c>
      <c r="P69" s="46">
        <v>0</v>
      </c>
      <c r="Q69" s="46">
        <v>0</v>
      </c>
      <c r="R69" s="46">
        <v>0</v>
      </c>
      <c r="S69" s="74">
        <v>0</v>
      </c>
      <c r="U69" s="73">
        <v>119.77</v>
      </c>
      <c r="V69" s="74">
        <v>-51</v>
      </c>
      <c r="W69">
        <v>77.459999999999994</v>
      </c>
      <c r="X69">
        <v>-50</v>
      </c>
      <c r="Y69">
        <v>-1</v>
      </c>
      <c r="Z69">
        <v>3.58</v>
      </c>
      <c r="AA69">
        <v>0</v>
      </c>
      <c r="AB69">
        <v>0</v>
      </c>
      <c r="AC69">
        <v>38.729999999999997</v>
      </c>
    </row>
    <row r="70" spans="7:29">
      <c r="G70" t="s">
        <v>112</v>
      </c>
      <c r="H70" s="73">
        <v>36.79</v>
      </c>
      <c r="I70" s="46">
        <v>0</v>
      </c>
      <c r="J70" s="46">
        <v>38.72</v>
      </c>
      <c r="K70" s="46">
        <v>0</v>
      </c>
      <c r="L70" s="46">
        <v>5.33</v>
      </c>
      <c r="M70" s="74">
        <v>0</v>
      </c>
      <c r="N70" s="73">
        <v>0</v>
      </c>
      <c r="O70" s="46">
        <v>-57</v>
      </c>
      <c r="P70" s="46">
        <v>0</v>
      </c>
      <c r="Q70" s="46">
        <v>0</v>
      </c>
      <c r="R70" s="46">
        <v>0</v>
      </c>
      <c r="S70" s="74">
        <v>0</v>
      </c>
      <c r="U70" s="73">
        <v>80.84</v>
      </c>
      <c r="V70" s="74">
        <v>-58</v>
      </c>
      <c r="W70">
        <v>36.79</v>
      </c>
      <c r="X70">
        <v>-57</v>
      </c>
      <c r="Y70">
        <v>-1</v>
      </c>
      <c r="Z70">
        <v>5.33</v>
      </c>
      <c r="AA70">
        <v>0</v>
      </c>
      <c r="AB70">
        <v>0</v>
      </c>
      <c r="AC70">
        <v>38.72</v>
      </c>
    </row>
    <row r="71" spans="7:29">
      <c r="G71" t="s">
        <v>113</v>
      </c>
      <c r="H71" s="73">
        <v>0</v>
      </c>
      <c r="I71" s="46">
        <v>0</v>
      </c>
      <c r="J71" s="46">
        <v>38.72</v>
      </c>
      <c r="K71" s="46">
        <v>0</v>
      </c>
      <c r="L71" s="46">
        <v>5.81</v>
      </c>
      <c r="M71" s="74">
        <v>1.07</v>
      </c>
      <c r="N71" s="73">
        <v>-97</v>
      </c>
      <c r="O71" s="46">
        <v>-46</v>
      </c>
      <c r="P71" s="46">
        <v>0</v>
      </c>
      <c r="Q71" s="46">
        <v>-20</v>
      </c>
      <c r="R71" s="46">
        <v>0</v>
      </c>
      <c r="S71" s="74">
        <v>0</v>
      </c>
      <c r="U71" s="73">
        <v>45.6</v>
      </c>
      <c r="V71" s="74">
        <v>-164</v>
      </c>
      <c r="W71">
        <v>-97</v>
      </c>
      <c r="X71">
        <v>-46</v>
      </c>
      <c r="Y71">
        <v>-1</v>
      </c>
      <c r="Z71">
        <v>5.81</v>
      </c>
      <c r="AA71">
        <v>-20</v>
      </c>
      <c r="AB71">
        <v>1.07</v>
      </c>
      <c r="AC71">
        <v>38.72</v>
      </c>
    </row>
    <row r="72" spans="7:29">
      <c r="G72" t="s">
        <v>114</v>
      </c>
      <c r="H72" s="73">
        <v>0</v>
      </c>
      <c r="I72" s="46">
        <v>0</v>
      </c>
      <c r="J72" s="46">
        <v>27.64</v>
      </c>
      <c r="K72" s="46">
        <v>0</v>
      </c>
      <c r="L72" s="46">
        <v>4.76</v>
      </c>
      <c r="M72" s="74">
        <v>0.48</v>
      </c>
      <c r="N72" s="73">
        <v>-60</v>
      </c>
      <c r="O72" s="46">
        <v>-33</v>
      </c>
      <c r="P72" s="46">
        <v>0</v>
      </c>
      <c r="Q72" s="46">
        <v>-20</v>
      </c>
      <c r="R72" s="46">
        <v>0</v>
      </c>
      <c r="S72" s="74">
        <v>0</v>
      </c>
      <c r="U72" s="73">
        <v>32.880000000000003</v>
      </c>
      <c r="V72" s="74">
        <v>-114</v>
      </c>
      <c r="W72">
        <v>-60</v>
      </c>
      <c r="X72">
        <v>-33</v>
      </c>
      <c r="Y72">
        <v>-1</v>
      </c>
      <c r="Z72">
        <v>4.76</v>
      </c>
      <c r="AA72">
        <v>-20</v>
      </c>
      <c r="AB72">
        <v>0.48</v>
      </c>
      <c r="AC72">
        <v>27.64</v>
      </c>
    </row>
    <row r="73" spans="7:29">
      <c r="G73" t="s">
        <v>115</v>
      </c>
      <c r="H73" s="73">
        <v>0</v>
      </c>
      <c r="I73" s="46">
        <v>0</v>
      </c>
      <c r="J73" s="46">
        <v>25.56</v>
      </c>
      <c r="K73" s="46">
        <v>0</v>
      </c>
      <c r="L73" s="46">
        <v>4.43</v>
      </c>
      <c r="M73" s="74">
        <v>1.37</v>
      </c>
      <c r="N73" s="73">
        <v>-502</v>
      </c>
      <c r="O73" s="46">
        <v>-36</v>
      </c>
      <c r="P73" s="46">
        <v>0</v>
      </c>
      <c r="Q73" s="46">
        <v>-16</v>
      </c>
      <c r="R73" s="46">
        <v>0</v>
      </c>
      <c r="S73" s="74">
        <v>0</v>
      </c>
      <c r="U73" s="73">
        <v>31.36</v>
      </c>
      <c r="V73" s="74">
        <v>-555</v>
      </c>
      <c r="W73">
        <v>-502</v>
      </c>
      <c r="X73">
        <v>-36</v>
      </c>
      <c r="Y73">
        <v>-1</v>
      </c>
      <c r="Z73">
        <v>4.43</v>
      </c>
      <c r="AA73">
        <v>-16</v>
      </c>
      <c r="AB73">
        <v>1.37</v>
      </c>
      <c r="AC73">
        <v>25.56</v>
      </c>
    </row>
    <row r="74" spans="7:29">
      <c r="G74" t="s">
        <v>116</v>
      </c>
      <c r="H74" s="73">
        <v>0</v>
      </c>
      <c r="I74" s="46">
        <v>0</v>
      </c>
      <c r="J74" s="46">
        <v>18.73</v>
      </c>
      <c r="K74" s="46">
        <v>0</v>
      </c>
      <c r="L74" s="46">
        <v>3.7</v>
      </c>
      <c r="M74" s="74">
        <v>1.36</v>
      </c>
      <c r="N74" s="73">
        <v>-355</v>
      </c>
      <c r="O74" s="46">
        <v>-28</v>
      </c>
      <c r="P74" s="46">
        <v>0</v>
      </c>
      <c r="Q74" s="46">
        <v>-16</v>
      </c>
      <c r="R74" s="46">
        <v>0</v>
      </c>
      <c r="S74" s="74">
        <v>0</v>
      </c>
      <c r="U74" s="73">
        <v>23.79</v>
      </c>
      <c r="V74" s="74">
        <v>-400</v>
      </c>
      <c r="W74">
        <v>-355</v>
      </c>
      <c r="X74">
        <v>-28</v>
      </c>
      <c r="Y74">
        <v>-1</v>
      </c>
      <c r="Z74">
        <v>3.7</v>
      </c>
      <c r="AA74">
        <v>-16</v>
      </c>
      <c r="AB74">
        <v>1.36</v>
      </c>
      <c r="AC74">
        <v>18.73</v>
      </c>
    </row>
    <row r="75" spans="7:29">
      <c r="G75" t="s">
        <v>117</v>
      </c>
      <c r="H75" s="73">
        <v>0</v>
      </c>
      <c r="I75" s="46">
        <v>0</v>
      </c>
      <c r="J75" s="46">
        <v>15.74</v>
      </c>
      <c r="K75" s="46">
        <v>0</v>
      </c>
      <c r="L75" s="46">
        <v>5.61</v>
      </c>
      <c r="M75" s="74">
        <v>1.76</v>
      </c>
      <c r="N75" s="73">
        <v>-213</v>
      </c>
      <c r="O75" s="46">
        <v>-50</v>
      </c>
      <c r="P75" s="46">
        <v>0</v>
      </c>
      <c r="Q75" s="46">
        <v>-16</v>
      </c>
      <c r="R75" s="46">
        <v>0</v>
      </c>
      <c r="S75" s="74">
        <v>0</v>
      </c>
      <c r="U75" s="73">
        <v>23.11</v>
      </c>
      <c r="V75" s="74">
        <v>-280</v>
      </c>
      <c r="W75">
        <v>-213</v>
      </c>
      <c r="X75">
        <v>-50</v>
      </c>
      <c r="Y75">
        <v>-1</v>
      </c>
      <c r="Z75">
        <v>5.61</v>
      </c>
      <c r="AA75">
        <v>-16</v>
      </c>
      <c r="AB75">
        <v>1.76</v>
      </c>
      <c r="AC75">
        <v>15.74</v>
      </c>
    </row>
    <row r="76" spans="7:29">
      <c r="G76" t="s">
        <v>118</v>
      </c>
      <c r="H76" s="73">
        <v>0</v>
      </c>
      <c r="I76" s="46">
        <v>0</v>
      </c>
      <c r="J76" s="46">
        <v>14.77</v>
      </c>
      <c r="K76" s="46">
        <v>0</v>
      </c>
      <c r="L76" s="46">
        <v>5.56</v>
      </c>
      <c r="M76" s="74">
        <v>0.95</v>
      </c>
      <c r="N76" s="73">
        <v>0</v>
      </c>
      <c r="O76" s="46">
        <v>-43</v>
      </c>
      <c r="P76" s="46">
        <v>0</v>
      </c>
      <c r="Q76" s="46">
        <v>-16</v>
      </c>
      <c r="R76" s="46">
        <v>0</v>
      </c>
      <c r="S76" s="74">
        <v>0</v>
      </c>
      <c r="U76" s="73">
        <v>21.28</v>
      </c>
      <c r="V76" s="74">
        <v>-60</v>
      </c>
      <c r="W76">
        <v>0</v>
      </c>
      <c r="X76">
        <v>-43</v>
      </c>
      <c r="Y76">
        <v>-1</v>
      </c>
      <c r="Z76">
        <v>5.56</v>
      </c>
      <c r="AA76">
        <v>-16</v>
      </c>
      <c r="AB76">
        <v>0.95</v>
      </c>
      <c r="AC76">
        <v>14.77</v>
      </c>
    </row>
    <row r="77" spans="7:29">
      <c r="G77" t="s">
        <v>119</v>
      </c>
      <c r="H77" s="73">
        <v>0</v>
      </c>
      <c r="I77" s="46">
        <v>0</v>
      </c>
      <c r="J77" s="46">
        <v>34.369999999999997</v>
      </c>
      <c r="K77" s="46">
        <v>0</v>
      </c>
      <c r="L77" s="46">
        <v>7.99</v>
      </c>
      <c r="M77" s="74">
        <v>0.95</v>
      </c>
      <c r="N77" s="73">
        <v>-52</v>
      </c>
      <c r="O77" s="46">
        <v>-54</v>
      </c>
      <c r="P77" s="46">
        <v>0</v>
      </c>
      <c r="Q77" s="46">
        <v>-16</v>
      </c>
      <c r="R77" s="46">
        <v>0</v>
      </c>
      <c r="S77" s="74">
        <v>0</v>
      </c>
      <c r="U77" s="73">
        <v>43.31</v>
      </c>
      <c r="V77" s="74">
        <v>-123</v>
      </c>
      <c r="W77">
        <v>-52</v>
      </c>
      <c r="X77">
        <v>-54</v>
      </c>
      <c r="Y77">
        <v>-1</v>
      </c>
      <c r="Z77">
        <v>7.99</v>
      </c>
      <c r="AA77">
        <v>-16</v>
      </c>
      <c r="AB77">
        <v>0.95</v>
      </c>
      <c r="AC77">
        <v>34.369999999999997</v>
      </c>
    </row>
    <row r="78" spans="7:29">
      <c r="G78" t="s">
        <v>120</v>
      </c>
      <c r="H78" s="73">
        <v>0</v>
      </c>
      <c r="I78" s="46">
        <v>0</v>
      </c>
      <c r="J78" s="46">
        <v>38.729999999999997</v>
      </c>
      <c r="K78" s="46">
        <v>0</v>
      </c>
      <c r="L78" s="46">
        <v>7.65</v>
      </c>
      <c r="M78" s="74">
        <v>0.87</v>
      </c>
      <c r="N78" s="73">
        <v>-55</v>
      </c>
      <c r="O78" s="46">
        <v>-62</v>
      </c>
      <c r="P78" s="46">
        <v>0</v>
      </c>
      <c r="Q78" s="46">
        <v>-16</v>
      </c>
      <c r="R78" s="46">
        <v>0</v>
      </c>
      <c r="S78" s="74">
        <v>0</v>
      </c>
      <c r="U78" s="73">
        <v>47.25</v>
      </c>
      <c r="V78" s="74">
        <v>-134</v>
      </c>
      <c r="W78">
        <v>-55</v>
      </c>
      <c r="X78">
        <v>-62</v>
      </c>
      <c r="Y78">
        <v>-1</v>
      </c>
      <c r="Z78">
        <v>7.65</v>
      </c>
      <c r="AA78">
        <v>-16</v>
      </c>
      <c r="AB78">
        <v>0.87</v>
      </c>
      <c r="AC78">
        <v>38.729999999999997</v>
      </c>
    </row>
    <row r="79" spans="7:29">
      <c r="G79" t="s">
        <v>121</v>
      </c>
      <c r="H79" s="73">
        <v>0</v>
      </c>
      <c r="I79" s="46">
        <v>0</v>
      </c>
      <c r="J79" s="46">
        <v>33.89</v>
      </c>
      <c r="K79" s="46">
        <v>0</v>
      </c>
      <c r="L79" s="46">
        <v>7.55</v>
      </c>
      <c r="M79" s="74">
        <v>0.77</v>
      </c>
      <c r="N79" s="73">
        <v>0</v>
      </c>
      <c r="O79" s="46">
        <v>-83</v>
      </c>
      <c r="P79" s="46">
        <v>0</v>
      </c>
      <c r="Q79" s="46">
        <v>-16</v>
      </c>
      <c r="R79" s="46">
        <v>0</v>
      </c>
      <c r="S79" s="74">
        <v>0</v>
      </c>
      <c r="U79" s="73">
        <v>42.21</v>
      </c>
      <c r="V79" s="74">
        <v>-100</v>
      </c>
      <c r="W79">
        <v>0</v>
      </c>
      <c r="X79">
        <v>-83</v>
      </c>
      <c r="Y79">
        <v>-1</v>
      </c>
      <c r="Z79">
        <v>7.55</v>
      </c>
      <c r="AA79">
        <v>-16</v>
      </c>
      <c r="AB79">
        <v>0.77</v>
      </c>
      <c r="AC79">
        <v>33.89</v>
      </c>
    </row>
    <row r="80" spans="7:29">
      <c r="G80" t="s">
        <v>122</v>
      </c>
      <c r="H80" s="73">
        <v>0</v>
      </c>
      <c r="I80" s="46">
        <v>0</v>
      </c>
      <c r="J80" s="46">
        <v>33.89</v>
      </c>
      <c r="K80" s="46">
        <v>0</v>
      </c>
      <c r="L80" s="46">
        <v>7.36</v>
      </c>
      <c r="M80" s="74">
        <v>0</v>
      </c>
      <c r="N80" s="73">
        <v>0</v>
      </c>
      <c r="O80" s="46">
        <v>-88</v>
      </c>
      <c r="P80" s="46">
        <v>0</v>
      </c>
      <c r="Q80" s="46">
        <v>-16</v>
      </c>
      <c r="R80" s="46">
        <v>0</v>
      </c>
      <c r="S80" s="74">
        <v>0</v>
      </c>
      <c r="U80" s="73">
        <v>41.25</v>
      </c>
      <c r="V80" s="74">
        <v>-105</v>
      </c>
      <c r="W80">
        <v>0</v>
      </c>
      <c r="X80">
        <v>-88</v>
      </c>
      <c r="Y80">
        <v>-1</v>
      </c>
      <c r="Z80">
        <v>7.36</v>
      </c>
      <c r="AA80">
        <v>-16</v>
      </c>
      <c r="AB80">
        <v>0</v>
      </c>
      <c r="AC80">
        <v>33.89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7.07</v>
      </c>
      <c r="M81" s="74">
        <v>0</v>
      </c>
      <c r="N81" s="73">
        <v>-26</v>
      </c>
      <c r="O81" s="46">
        <v>-65</v>
      </c>
      <c r="P81" s="46">
        <v>-7</v>
      </c>
      <c r="Q81" s="46">
        <v>0</v>
      </c>
      <c r="R81" s="46">
        <v>0</v>
      </c>
      <c r="S81" s="74">
        <v>0</v>
      </c>
      <c r="U81" s="73">
        <v>7.07</v>
      </c>
      <c r="V81" s="74">
        <v>-99</v>
      </c>
      <c r="W81">
        <v>-26</v>
      </c>
      <c r="X81">
        <v>-65</v>
      </c>
      <c r="Y81">
        <v>-1</v>
      </c>
      <c r="Z81">
        <v>7.07</v>
      </c>
      <c r="AA81">
        <v>0</v>
      </c>
      <c r="AB81">
        <v>0</v>
      </c>
      <c r="AC81">
        <v>-7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6.97</v>
      </c>
      <c r="M82" s="74">
        <v>0</v>
      </c>
      <c r="N82" s="73">
        <v>-24</v>
      </c>
      <c r="O82" s="46">
        <v>-67</v>
      </c>
      <c r="P82" s="46">
        <v>-28</v>
      </c>
      <c r="Q82" s="46">
        <v>0</v>
      </c>
      <c r="R82" s="46">
        <v>0</v>
      </c>
      <c r="S82" s="74">
        <v>0</v>
      </c>
      <c r="U82" s="73">
        <v>6.97</v>
      </c>
      <c r="V82" s="74">
        <v>-120</v>
      </c>
      <c r="W82">
        <v>-24</v>
      </c>
      <c r="X82">
        <v>-67</v>
      </c>
      <c r="Y82">
        <v>-1</v>
      </c>
      <c r="Z82">
        <v>6.97</v>
      </c>
      <c r="AA82">
        <v>0</v>
      </c>
      <c r="AB82">
        <v>0</v>
      </c>
      <c r="AC82">
        <v>-28</v>
      </c>
    </row>
    <row r="83" spans="7:29">
      <c r="G83" t="s">
        <v>125</v>
      </c>
      <c r="H83" s="73">
        <v>7.74</v>
      </c>
      <c r="I83" s="46">
        <v>0</v>
      </c>
      <c r="J83" s="46">
        <v>0</v>
      </c>
      <c r="K83" s="46">
        <v>0</v>
      </c>
      <c r="L83" s="46">
        <v>6.2</v>
      </c>
      <c r="M83" s="74">
        <v>0</v>
      </c>
      <c r="N83" s="73">
        <v>0</v>
      </c>
      <c r="O83" s="46">
        <v>-66</v>
      </c>
      <c r="P83" s="46">
        <v>-40</v>
      </c>
      <c r="Q83" s="46">
        <v>0</v>
      </c>
      <c r="R83" s="46">
        <v>0</v>
      </c>
      <c r="S83" s="74">
        <v>0</v>
      </c>
      <c r="U83" s="73">
        <v>13.94</v>
      </c>
      <c r="V83" s="74">
        <v>-107</v>
      </c>
      <c r="W83">
        <v>7.74</v>
      </c>
      <c r="X83">
        <v>-66</v>
      </c>
      <c r="Y83">
        <v>-1</v>
      </c>
      <c r="Z83">
        <v>6.2</v>
      </c>
      <c r="AA83">
        <v>0</v>
      </c>
      <c r="AB83">
        <v>0</v>
      </c>
      <c r="AC83">
        <v>-40</v>
      </c>
    </row>
    <row r="84" spans="7:29">
      <c r="G84" t="s">
        <v>126</v>
      </c>
      <c r="H84" s="73">
        <v>15.49</v>
      </c>
      <c r="I84" s="46">
        <v>0</v>
      </c>
      <c r="J84" s="46">
        <v>0</v>
      </c>
      <c r="K84" s="46">
        <v>0</v>
      </c>
      <c r="L84" s="46">
        <v>5.81</v>
      </c>
      <c r="M84" s="74">
        <v>0</v>
      </c>
      <c r="N84" s="73">
        <v>0</v>
      </c>
      <c r="O84" s="46">
        <v>-68</v>
      </c>
      <c r="P84" s="46">
        <v>-10</v>
      </c>
      <c r="Q84" s="46">
        <v>0</v>
      </c>
      <c r="R84" s="46">
        <v>0</v>
      </c>
      <c r="S84" s="74">
        <v>0</v>
      </c>
      <c r="U84" s="73">
        <v>21.3</v>
      </c>
      <c r="V84" s="74">
        <v>-79</v>
      </c>
      <c r="W84">
        <v>15.49</v>
      </c>
      <c r="X84">
        <v>-68</v>
      </c>
      <c r="Y84">
        <v>-1</v>
      </c>
      <c r="Z84">
        <v>5.81</v>
      </c>
      <c r="AA84">
        <v>0</v>
      </c>
      <c r="AB84">
        <v>0</v>
      </c>
      <c r="AC84">
        <v>-10</v>
      </c>
    </row>
    <row r="85" spans="7:29">
      <c r="G85" t="s">
        <v>127</v>
      </c>
      <c r="H85" s="73">
        <v>24.21</v>
      </c>
      <c r="I85" s="46">
        <v>0</v>
      </c>
      <c r="J85" s="46">
        <v>0</v>
      </c>
      <c r="K85" s="46">
        <v>0</v>
      </c>
      <c r="L85" s="46">
        <v>5.71</v>
      </c>
      <c r="M85" s="74">
        <v>0</v>
      </c>
      <c r="N85" s="73">
        <v>0</v>
      </c>
      <c r="O85" s="46">
        <v>-86</v>
      </c>
      <c r="P85" s="46">
        <v>-10</v>
      </c>
      <c r="Q85" s="46">
        <v>0</v>
      </c>
      <c r="R85" s="46">
        <v>0</v>
      </c>
      <c r="S85" s="74">
        <v>0</v>
      </c>
      <c r="U85" s="73">
        <v>29.92</v>
      </c>
      <c r="V85" s="74">
        <v>-97</v>
      </c>
      <c r="W85">
        <v>24.21</v>
      </c>
      <c r="X85">
        <v>-86</v>
      </c>
      <c r="Y85">
        <v>-1</v>
      </c>
      <c r="Z85">
        <v>5.71</v>
      </c>
      <c r="AA85">
        <v>0</v>
      </c>
      <c r="AB85">
        <v>0</v>
      </c>
      <c r="AC85">
        <v>-10</v>
      </c>
    </row>
    <row r="86" spans="7:29">
      <c r="G86" t="s">
        <v>128</v>
      </c>
      <c r="H86" s="73">
        <v>24.21</v>
      </c>
      <c r="I86" s="46">
        <v>0</v>
      </c>
      <c r="J86" s="46">
        <v>0</v>
      </c>
      <c r="K86" s="46">
        <v>0</v>
      </c>
      <c r="L86" s="46">
        <v>5.03</v>
      </c>
      <c r="M86" s="74">
        <v>0</v>
      </c>
      <c r="N86" s="73">
        <v>0</v>
      </c>
      <c r="O86" s="46">
        <v>-89</v>
      </c>
      <c r="P86" s="46">
        <v>-10</v>
      </c>
      <c r="Q86" s="46">
        <v>0</v>
      </c>
      <c r="R86" s="46">
        <v>0</v>
      </c>
      <c r="S86" s="74">
        <v>0</v>
      </c>
      <c r="U86" s="73">
        <v>29.24</v>
      </c>
      <c r="V86" s="74">
        <v>-100</v>
      </c>
      <c r="W86">
        <v>24.21</v>
      </c>
      <c r="X86">
        <v>-89</v>
      </c>
      <c r="Y86">
        <v>-1</v>
      </c>
      <c r="Z86">
        <v>5.03</v>
      </c>
      <c r="AA86">
        <v>0</v>
      </c>
      <c r="AB86">
        <v>0</v>
      </c>
      <c r="AC86">
        <v>-10</v>
      </c>
    </row>
    <row r="87" spans="7:29">
      <c r="G87" t="s">
        <v>129</v>
      </c>
      <c r="H87" s="73">
        <v>33.89</v>
      </c>
      <c r="I87" s="46">
        <v>0</v>
      </c>
      <c r="J87" s="46">
        <v>14.52</v>
      </c>
      <c r="K87" s="46">
        <v>0</v>
      </c>
      <c r="L87" s="46">
        <v>4.84</v>
      </c>
      <c r="M87" s="74">
        <v>0</v>
      </c>
      <c r="N87" s="73">
        <v>0</v>
      </c>
      <c r="O87" s="46">
        <v>-34</v>
      </c>
      <c r="P87" s="46">
        <v>0</v>
      </c>
      <c r="Q87" s="46">
        <v>0</v>
      </c>
      <c r="R87" s="46">
        <v>0</v>
      </c>
      <c r="S87" s="74">
        <v>0</v>
      </c>
      <c r="U87" s="73">
        <v>53.25</v>
      </c>
      <c r="V87" s="74">
        <v>-35</v>
      </c>
      <c r="W87">
        <v>33.89</v>
      </c>
      <c r="X87">
        <v>-34</v>
      </c>
      <c r="Y87">
        <v>-1</v>
      </c>
      <c r="Z87">
        <v>4.84</v>
      </c>
      <c r="AA87">
        <v>0</v>
      </c>
      <c r="AB87">
        <v>0</v>
      </c>
      <c r="AC87">
        <v>14.52</v>
      </c>
    </row>
    <row r="88" spans="7:29">
      <c r="G88" t="s">
        <v>130</v>
      </c>
      <c r="H88" s="73">
        <v>36.79</v>
      </c>
      <c r="I88" s="46">
        <v>0</v>
      </c>
      <c r="J88" s="46">
        <v>14.52</v>
      </c>
      <c r="K88" s="46">
        <v>0</v>
      </c>
      <c r="L88" s="46">
        <v>4.3600000000000003</v>
      </c>
      <c r="M88" s="74">
        <v>0</v>
      </c>
      <c r="N88" s="73">
        <v>0</v>
      </c>
      <c r="O88" s="46">
        <v>-29</v>
      </c>
      <c r="P88" s="46">
        <v>0</v>
      </c>
      <c r="Q88" s="46">
        <v>0</v>
      </c>
      <c r="R88" s="46">
        <v>0</v>
      </c>
      <c r="S88" s="74">
        <v>0</v>
      </c>
      <c r="U88" s="73">
        <v>55.67</v>
      </c>
      <c r="V88" s="74">
        <v>-30</v>
      </c>
      <c r="W88">
        <v>36.79</v>
      </c>
      <c r="X88">
        <v>-29</v>
      </c>
      <c r="Y88">
        <v>-1</v>
      </c>
      <c r="Z88">
        <v>4.3600000000000003</v>
      </c>
      <c r="AA88">
        <v>0</v>
      </c>
      <c r="AB88">
        <v>0</v>
      </c>
      <c r="AC88">
        <v>14.52</v>
      </c>
    </row>
    <row r="89" spans="7:29">
      <c r="G89" t="s">
        <v>131</v>
      </c>
      <c r="H89" s="73">
        <v>28.07</v>
      </c>
      <c r="I89" s="46">
        <v>0</v>
      </c>
      <c r="J89" s="46">
        <v>6.78</v>
      </c>
      <c r="K89" s="46">
        <v>0</v>
      </c>
      <c r="L89" s="46">
        <v>3.39</v>
      </c>
      <c r="M89" s="74">
        <v>0</v>
      </c>
      <c r="N89" s="73">
        <v>0</v>
      </c>
      <c r="O89" s="46">
        <v>-35</v>
      </c>
      <c r="P89" s="46">
        <v>0</v>
      </c>
      <c r="Q89" s="46">
        <v>0</v>
      </c>
      <c r="R89" s="46">
        <v>0</v>
      </c>
      <c r="S89" s="74">
        <v>0</v>
      </c>
      <c r="U89" s="73">
        <v>38.24</v>
      </c>
      <c r="V89" s="74">
        <v>-36</v>
      </c>
      <c r="W89">
        <v>28.07</v>
      </c>
      <c r="X89">
        <v>-35</v>
      </c>
      <c r="Y89">
        <v>-1</v>
      </c>
      <c r="Z89">
        <v>3.39</v>
      </c>
      <c r="AA89">
        <v>0</v>
      </c>
      <c r="AB89">
        <v>0</v>
      </c>
      <c r="AC89">
        <v>6.78</v>
      </c>
    </row>
    <row r="90" spans="7:29">
      <c r="G90" t="s">
        <v>132</v>
      </c>
      <c r="H90" s="73">
        <v>18.39</v>
      </c>
      <c r="I90" s="46">
        <v>0</v>
      </c>
      <c r="J90" s="46">
        <v>0</v>
      </c>
      <c r="K90" s="46">
        <v>0</v>
      </c>
      <c r="L90" s="46">
        <v>3.2</v>
      </c>
      <c r="M90" s="74">
        <v>0</v>
      </c>
      <c r="N90" s="73">
        <v>0</v>
      </c>
      <c r="O90" s="46">
        <v>-31</v>
      </c>
      <c r="P90" s="46">
        <v>0</v>
      </c>
      <c r="Q90" s="46">
        <v>0</v>
      </c>
      <c r="R90" s="46">
        <v>0</v>
      </c>
      <c r="S90" s="74">
        <v>0</v>
      </c>
      <c r="U90" s="73">
        <v>21.59</v>
      </c>
      <c r="V90" s="74">
        <v>-32</v>
      </c>
      <c r="W90">
        <v>18.39</v>
      </c>
      <c r="X90">
        <v>-31</v>
      </c>
      <c r="Y90">
        <v>-1</v>
      </c>
      <c r="Z90">
        <v>3.2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20.329999999999998</v>
      </c>
      <c r="I91" s="46">
        <v>0</v>
      </c>
      <c r="J91" s="46">
        <v>0</v>
      </c>
      <c r="K91" s="46">
        <v>0</v>
      </c>
      <c r="L91" s="46">
        <v>2.13</v>
      </c>
      <c r="M91" s="74">
        <v>0</v>
      </c>
      <c r="N91" s="73">
        <v>0</v>
      </c>
      <c r="O91" s="46">
        <v>-20</v>
      </c>
      <c r="P91" s="46">
        <v>0</v>
      </c>
      <c r="Q91" s="46">
        <v>0</v>
      </c>
      <c r="R91" s="46">
        <v>0</v>
      </c>
      <c r="S91" s="74">
        <v>0</v>
      </c>
      <c r="U91" s="73">
        <v>22.46</v>
      </c>
      <c r="V91" s="74">
        <v>-21</v>
      </c>
      <c r="W91">
        <v>20.329999999999998</v>
      </c>
      <c r="X91">
        <v>-20</v>
      </c>
      <c r="Y91">
        <v>-1</v>
      </c>
      <c r="Z91">
        <v>2.13</v>
      </c>
      <c r="AA91">
        <v>0</v>
      </c>
      <c r="AB91">
        <v>0</v>
      </c>
      <c r="AC91">
        <v>0</v>
      </c>
    </row>
    <row r="92" spans="7:29">
      <c r="G92" t="s">
        <v>134</v>
      </c>
      <c r="H92" s="73">
        <v>25.17</v>
      </c>
      <c r="I92" s="46">
        <v>0</v>
      </c>
      <c r="J92" s="46">
        <v>16.46</v>
      </c>
      <c r="K92" s="46">
        <v>0</v>
      </c>
      <c r="L92" s="46">
        <v>1.94</v>
      </c>
      <c r="M92" s="74">
        <v>0</v>
      </c>
      <c r="N92" s="73">
        <v>0</v>
      </c>
      <c r="O92" s="46">
        <v>-20</v>
      </c>
      <c r="P92" s="46">
        <v>0</v>
      </c>
      <c r="Q92" s="46">
        <v>0</v>
      </c>
      <c r="R92" s="46">
        <v>0</v>
      </c>
      <c r="S92" s="74">
        <v>0</v>
      </c>
      <c r="U92" s="73">
        <v>43.57</v>
      </c>
      <c r="V92" s="74">
        <v>-21</v>
      </c>
      <c r="W92">
        <v>25.17</v>
      </c>
      <c r="X92">
        <v>-20</v>
      </c>
      <c r="Y92">
        <v>-1</v>
      </c>
      <c r="Z92">
        <v>1.94</v>
      </c>
      <c r="AA92">
        <v>0</v>
      </c>
      <c r="AB92">
        <v>0</v>
      </c>
      <c r="AC92">
        <v>16.46</v>
      </c>
    </row>
    <row r="93" spans="7:29">
      <c r="G93" t="s">
        <v>135</v>
      </c>
      <c r="H93" s="73">
        <v>13.55</v>
      </c>
      <c r="I93" s="46">
        <v>0</v>
      </c>
      <c r="J93" s="46">
        <v>29.05</v>
      </c>
      <c r="K93" s="46">
        <v>0</v>
      </c>
      <c r="L93" s="46">
        <v>1.45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44.05</v>
      </c>
      <c r="V93" s="74">
        <v>-1</v>
      </c>
      <c r="W93">
        <v>13.55</v>
      </c>
      <c r="X93">
        <v>0</v>
      </c>
      <c r="Y93">
        <v>-1</v>
      </c>
      <c r="Z93">
        <v>1.45</v>
      </c>
      <c r="AA93">
        <v>0</v>
      </c>
      <c r="AB93">
        <v>0</v>
      </c>
      <c r="AC93">
        <v>29.05</v>
      </c>
    </row>
    <row r="94" spans="7:29">
      <c r="G94" t="s">
        <v>136</v>
      </c>
      <c r="H94" s="73">
        <v>0</v>
      </c>
      <c r="I94" s="46">
        <v>0</v>
      </c>
      <c r="J94" s="46">
        <v>48.41</v>
      </c>
      <c r="K94" s="46">
        <v>0</v>
      </c>
      <c r="L94" s="46">
        <v>0.68</v>
      </c>
      <c r="M94" s="74">
        <v>0</v>
      </c>
      <c r="N94" s="73">
        <v>-14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49.09</v>
      </c>
      <c r="V94" s="74">
        <v>-15</v>
      </c>
      <c r="W94">
        <v>-14</v>
      </c>
      <c r="X94">
        <v>0</v>
      </c>
      <c r="Y94">
        <v>-1</v>
      </c>
      <c r="Z94">
        <v>0.68</v>
      </c>
      <c r="AA94">
        <v>0</v>
      </c>
      <c r="AB94">
        <v>0</v>
      </c>
      <c r="AC94">
        <v>48.41</v>
      </c>
    </row>
    <row r="95" spans="7:29">
      <c r="G95" t="s">
        <v>137</v>
      </c>
      <c r="H95" s="73">
        <v>0</v>
      </c>
      <c r="I95" s="46">
        <v>0</v>
      </c>
      <c r="J95" s="46">
        <v>77.459999999999994</v>
      </c>
      <c r="K95" s="46">
        <v>0</v>
      </c>
      <c r="L95" s="46">
        <v>0.57999999999999996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78.040000000000006</v>
      </c>
      <c r="V95" s="74">
        <v>-1</v>
      </c>
      <c r="W95">
        <v>0</v>
      </c>
      <c r="X95">
        <v>0</v>
      </c>
      <c r="Y95">
        <v>-1</v>
      </c>
      <c r="Z95">
        <v>0.57999999999999996</v>
      </c>
      <c r="AA95">
        <v>0</v>
      </c>
      <c r="AB95">
        <v>0</v>
      </c>
      <c r="AC95">
        <v>77.459999999999994</v>
      </c>
    </row>
    <row r="96" spans="7:29">
      <c r="G96" t="s">
        <v>138</v>
      </c>
      <c r="H96" s="73">
        <v>0</v>
      </c>
      <c r="I96" s="46">
        <v>0</v>
      </c>
      <c r="J96" s="46">
        <v>87.14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-0.5</v>
      </c>
      <c r="S96" s="74">
        <v>0</v>
      </c>
      <c r="U96" s="73">
        <v>87.14</v>
      </c>
      <c r="V96" s="74">
        <v>-1.5</v>
      </c>
      <c r="W96">
        <v>0</v>
      </c>
      <c r="X96">
        <v>0</v>
      </c>
      <c r="Y96">
        <v>-1</v>
      </c>
      <c r="Z96">
        <v>-0.5</v>
      </c>
      <c r="AA96">
        <v>0</v>
      </c>
      <c r="AB96">
        <v>0</v>
      </c>
      <c r="AC96">
        <v>87.14</v>
      </c>
    </row>
    <row r="97" spans="1:83">
      <c r="G97" t="s">
        <v>139</v>
      </c>
      <c r="H97" s="73">
        <v>0</v>
      </c>
      <c r="I97" s="46">
        <v>0</v>
      </c>
      <c r="J97" s="46">
        <v>145.22999999999999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145.22999999999999</v>
      </c>
      <c r="V97" s="74">
        <v>-2</v>
      </c>
      <c r="W97">
        <v>0</v>
      </c>
      <c r="X97">
        <v>0</v>
      </c>
      <c r="Y97">
        <v>-1</v>
      </c>
      <c r="Z97">
        <v>-1</v>
      </c>
      <c r="AA97">
        <v>0</v>
      </c>
      <c r="AB97">
        <v>0</v>
      </c>
      <c r="AC97">
        <v>145.22999999999999</v>
      </c>
    </row>
    <row r="98" spans="1:83">
      <c r="G98" t="s">
        <v>140</v>
      </c>
      <c r="H98" s="73">
        <v>35.82</v>
      </c>
      <c r="I98" s="46">
        <v>0</v>
      </c>
      <c r="J98" s="46">
        <v>145.22999999999999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-1</v>
      </c>
      <c r="S98" s="74">
        <v>0</v>
      </c>
      <c r="U98" s="73">
        <v>181.05</v>
      </c>
      <c r="V98" s="74">
        <v>-2</v>
      </c>
      <c r="W98">
        <v>35.82</v>
      </c>
      <c r="X98">
        <v>0</v>
      </c>
      <c r="Y98">
        <v>-1</v>
      </c>
      <c r="Z98">
        <v>-1</v>
      </c>
      <c r="AA98">
        <v>0</v>
      </c>
      <c r="AB98">
        <v>0</v>
      </c>
      <c r="AC98">
        <v>145.22999999999999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1.1146525</v>
      </c>
      <c r="I99" s="69">
        <f t="shared" ref="I99:BQ99" si="1">SUM(I3:I98)/4000</f>
        <v>0</v>
      </c>
      <c r="J99" s="69">
        <f t="shared" si="1"/>
        <v>0.25785249999999998</v>
      </c>
      <c r="K99" s="69">
        <f t="shared" si="1"/>
        <v>0</v>
      </c>
      <c r="L99" s="69">
        <f t="shared" si="1"/>
        <v>7.3672500000000002E-2</v>
      </c>
      <c r="M99" s="69">
        <f t="shared" si="1"/>
        <v>2.395E-3</v>
      </c>
      <c r="N99" s="68">
        <f t="shared" si="1"/>
        <v>-0.34949999999999998</v>
      </c>
      <c r="O99" s="69">
        <f t="shared" si="1"/>
        <v>-1.4332499999999999</v>
      </c>
      <c r="P99" s="69">
        <f t="shared" si="1"/>
        <v>-0.26374999999999998</v>
      </c>
      <c r="Q99" s="69">
        <f t="shared" si="1"/>
        <v>-4.2000000000000003E-2</v>
      </c>
      <c r="R99" s="69">
        <f t="shared" si="1"/>
        <v>-7.8249999999999986E-3</v>
      </c>
      <c r="S99" s="70">
        <f t="shared" si="1"/>
        <v>0</v>
      </c>
      <c r="U99" s="68">
        <f t="shared" si="1"/>
        <v>1.4485724999999998</v>
      </c>
      <c r="V99" s="70">
        <f t="shared" si="1"/>
        <v>-2.1078249999999996</v>
      </c>
      <c r="W99">
        <f t="shared" si="1"/>
        <v>0.76515250000000012</v>
      </c>
      <c r="X99">
        <f t="shared" si="1"/>
        <v>-1.4332499999999999</v>
      </c>
      <c r="Y99">
        <f t="shared" si="1"/>
        <v>-1.15E-2</v>
      </c>
      <c r="Z99">
        <f t="shared" si="1"/>
        <v>6.5847500000000031E-2</v>
      </c>
      <c r="AA99">
        <f t="shared" si="1"/>
        <v>-4.2000000000000003E-2</v>
      </c>
      <c r="AB99">
        <f t="shared" si="1"/>
        <v>2.395E-3</v>
      </c>
      <c r="AC99">
        <f t="shared" si="1"/>
        <v>-5.8975000000000364E-3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0</v>
      </c>
      <c r="V3" s="74">
        <v>-4</v>
      </c>
      <c r="W3">
        <v>0</v>
      </c>
      <c r="X3">
        <v>0</v>
      </c>
      <c r="Y3">
        <v>-4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537</v>
      </c>
      <c r="U4" s="73">
        <v>0</v>
      </c>
      <c r="V4" s="74">
        <v>-4</v>
      </c>
      <c r="W4">
        <v>0</v>
      </c>
      <c r="X4">
        <v>0</v>
      </c>
      <c r="Y4">
        <v>-4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-4</v>
      </c>
      <c r="W5">
        <v>0</v>
      </c>
      <c r="X5">
        <v>0</v>
      </c>
      <c r="Y5">
        <v>-4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-4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</v>
      </c>
      <c r="W7">
        <v>0</v>
      </c>
      <c r="X7">
        <v>0</v>
      </c>
      <c r="Y7">
        <v>-4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-4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-4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-4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-4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-4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-4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-4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-4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-4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-4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-4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-4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-4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</v>
      </c>
      <c r="W43">
        <v>0</v>
      </c>
      <c r="X43">
        <v>0</v>
      </c>
      <c r="Y43">
        <v>-4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</v>
      </c>
      <c r="W44">
        <v>0</v>
      </c>
      <c r="X44">
        <v>0</v>
      </c>
      <c r="Y44">
        <v>-4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</v>
      </c>
      <c r="W45">
        <v>0</v>
      </c>
      <c r="X45">
        <v>0</v>
      </c>
      <c r="Y45">
        <v>-4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</v>
      </c>
      <c r="W47">
        <v>0</v>
      </c>
      <c r="X47">
        <v>0</v>
      </c>
      <c r="Y47">
        <v>-4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</v>
      </c>
      <c r="W48">
        <v>0</v>
      </c>
      <c r="X48">
        <v>0</v>
      </c>
      <c r="Y48">
        <v>-4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</v>
      </c>
      <c r="W49">
        <v>0</v>
      </c>
      <c r="X49">
        <v>0</v>
      </c>
      <c r="Y49">
        <v>-4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</v>
      </c>
      <c r="W50">
        <v>0</v>
      </c>
      <c r="X50">
        <v>0</v>
      </c>
      <c r="Y50">
        <v>-4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</v>
      </c>
      <c r="W51">
        <v>0</v>
      </c>
      <c r="X51">
        <v>0</v>
      </c>
      <c r="Y51">
        <v>-4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</v>
      </c>
      <c r="W52">
        <v>0</v>
      </c>
      <c r="X52">
        <v>0</v>
      </c>
      <c r="Y52">
        <v>-4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</v>
      </c>
      <c r="W53">
        <v>0</v>
      </c>
      <c r="X53">
        <v>0</v>
      </c>
      <c r="Y53">
        <v>-4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</v>
      </c>
      <c r="W54">
        <v>0</v>
      </c>
      <c r="X54">
        <v>0</v>
      </c>
      <c r="Y54">
        <v>-4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</v>
      </c>
      <c r="W55">
        <v>0</v>
      </c>
      <c r="X55">
        <v>0</v>
      </c>
      <c r="Y55">
        <v>-4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-4</v>
      </c>
      <c r="W56">
        <v>0</v>
      </c>
      <c r="X56">
        <v>0</v>
      </c>
      <c r="Y56">
        <v>-4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</v>
      </c>
      <c r="W57">
        <v>0</v>
      </c>
      <c r="X57">
        <v>0</v>
      </c>
      <c r="Y57">
        <v>-4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</v>
      </c>
      <c r="W58">
        <v>0</v>
      </c>
      <c r="X58">
        <v>0</v>
      </c>
      <c r="Y58">
        <v>-4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-4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3.87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3.87</v>
      </c>
      <c r="V66" s="74">
        <v>-4</v>
      </c>
      <c r="W66">
        <v>0</v>
      </c>
      <c r="X66">
        <v>0</v>
      </c>
      <c r="Y66">
        <v>-4</v>
      </c>
      <c r="Z66">
        <v>3.87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3.45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3.45</v>
      </c>
      <c r="V67" s="74">
        <v>-4</v>
      </c>
      <c r="W67">
        <v>0</v>
      </c>
      <c r="X67">
        <v>0</v>
      </c>
      <c r="Y67">
        <v>-4</v>
      </c>
      <c r="Z67">
        <v>3.45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3.2</v>
      </c>
      <c r="V68" s="74">
        <v>-4</v>
      </c>
      <c r="W68">
        <v>0</v>
      </c>
      <c r="X68">
        <v>0</v>
      </c>
      <c r="Y68">
        <v>-4</v>
      </c>
      <c r="Z68">
        <v>3.2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-4</v>
      </c>
      <c r="W69">
        <v>0</v>
      </c>
      <c r="X69">
        <v>0</v>
      </c>
      <c r="Y69">
        <v>-4</v>
      </c>
      <c r="Z69">
        <v>0</v>
      </c>
    </row>
    <row r="70" spans="7:26">
      <c r="G70" t="s">
        <v>112</v>
      </c>
      <c r="H70" s="73">
        <v>101.01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101.01</v>
      </c>
      <c r="V70" s="74">
        <v>-4</v>
      </c>
      <c r="W70">
        <v>101.01</v>
      </c>
      <c r="X70">
        <v>0</v>
      </c>
      <c r="Y70">
        <v>-4</v>
      </c>
      <c r="Z70">
        <v>0</v>
      </c>
    </row>
    <row r="71" spans="7:26">
      <c r="G71" t="s">
        <v>113</v>
      </c>
      <c r="H71" s="73">
        <v>59.48</v>
      </c>
      <c r="I71" s="46">
        <v>1.03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60.51</v>
      </c>
      <c r="V71" s="74">
        <v>-4</v>
      </c>
      <c r="W71">
        <v>59.48</v>
      </c>
      <c r="X71">
        <v>1.03</v>
      </c>
      <c r="Y71">
        <v>-4</v>
      </c>
      <c r="Z71">
        <v>0</v>
      </c>
    </row>
    <row r="72" spans="7:26">
      <c r="G72" t="s">
        <v>114</v>
      </c>
      <c r="H72" s="73">
        <v>48.91</v>
      </c>
      <c r="I72" s="46">
        <v>1.84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50.75</v>
      </c>
      <c r="V72" s="74">
        <v>-4</v>
      </c>
      <c r="W72">
        <v>48.91</v>
      </c>
      <c r="X72">
        <v>1.84</v>
      </c>
      <c r="Y72">
        <v>-4</v>
      </c>
      <c r="Z72">
        <v>0</v>
      </c>
    </row>
    <row r="73" spans="7:26">
      <c r="G73" t="s">
        <v>115</v>
      </c>
      <c r="H73" s="73">
        <v>54.3</v>
      </c>
      <c r="I73" s="46">
        <v>2.54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56.84</v>
      </c>
      <c r="V73" s="74">
        <v>-4</v>
      </c>
      <c r="W73">
        <v>54.3</v>
      </c>
      <c r="X73">
        <v>2.54</v>
      </c>
      <c r="Y73">
        <v>-4</v>
      </c>
      <c r="Z73">
        <v>0</v>
      </c>
    </row>
    <row r="74" spans="7:26">
      <c r="G74" t="s">
        <v>116</v>
      </c>
      <c r="H74" s="73">
        <v>52.18</v>
      </c>
      <c r="I74" s="46">
        <v>2.13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54.31</v>
      </c>
      <c r="V74" s="74">
        <v>-4</v>
      </c>
      <c r="W74">
        <v>52.18</v>
      </c>
      <c r="X74">
        <v>2.13</v>
      </c>
      <c r="Y74">
        <v>-4</v>
      </c>
      <c r="Z74">
        <v>0</v>
      </c>
    </row>
    <row r="75" spans="7:26">
      <c r="G75" t="s">
        <v>117</v>
      </c>
      <c r="H75" s="73">
        <v>38.82</v>
      </c>
      <c r="I75" s="46">
        <v>10.85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49.67</v>
      </c>
      <c r="V75" s="74">
        <v>-4</v>
      </c>
      <c r="W75">
        <v>38.82</v>
      </c>
      <c r="X75">
        <v>10.85</v>
      </c>
      <c r="Y75">
        <v>-4</v>
      </c>
      <c r="Z75">
        <v>0</v>
      </c>
    </row>
    <row r="76" spans="7:26">
      <c r="G76" t="s">
        <v>118</v>
      </c>
      <c r="H76" s="73">
        <v>27.08</v>
      </c>
      <c r="I76" s="46">
        <v>13.4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40.479999999999997</v>
      </c>
      <c r="V76" s="74">
        <v>-4</v>
      </c>
      <c r="W76">
        <v>27.08</v>
      </c>
      <c r="X76">
        <v>13.4</v>
      </c>
      <c r="Y76">
        <v>-4</v>
      </c>
      <c r="Z76">
        <v>0</v>
      </c>
    </row>
    <row r="77" spans="7:26">
      <c r="G77" t="s">
        <v>119</v>
      </c>
      <c r="H77" s="73">
        <v>21.53</v>
      </c>
      <c r="I77" s="46">
        <v>12.4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33.93</v>
      </c>
      <c r="V77" s="74">
        <v>-4</v>
      </c>
      <c r="W77">
        <v>21.53</v>
      </c>
      <c r="X77">
        <v>12.4</v>
      </c>
      <c r="Y77">
        <v>-4</v>
      </c>
      <c r="Z77">
        <v>0</v>
      </c>
    </row>
    <row r="78" spans="7:26">
      <c r="G78" t="s">
        <v>120</v>
      </c>
      <c r="H78" s="73">
        <v>18.62</v>
      </c>
      <c r="I78" s="46">
        <v>10.91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29.53</v>
      </c>
      <c r="V78" s="74">
        <v>-4</v>
      </c>
      <c r="W78">
        <v>18.62</v>
      </c>
      <c r="X78">
        <v>10.91</v>
      </c>
      <c r="Y78">
        <v>-4</v>
      </c>
      <c r="Z78">
        <v>0</v>
      </c>
    </row>
    <row r="79" spans="7:26">
      <c r="G79" t="s">
        <v>121</v>
      </c>
      <c r="H79" s="73">
        <v>19.68</v>
      </c>
      <c r="I79" s="46">
        <v>7.98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27.66</v>
      </c>
      <c r="V79" s="74">
        <v>-4</v>
      </c>
      <c r="W79">
        <v>19.68</v>
      </c>
      <c r="X79">
        <v>7.98</v>
      </c>
      <c r="Y79">
        <v>-4</v>
      </c>
      <c r="Z79">
        <v>0</v>
      </c>
    </row>
    <row r="80" spans="7:26">
      <c r="G80" t="s">
        <v>122</v>
      </c>
      <c r="H80" s="73">
        <v>46.64</v>
      </c>
      <c r="I80" s="46">
        <v>16.38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63.02</v>
      </c>
      <c r="V80" s="74">
        <v>-4</v>
      </c>
      <c r="W80">
        <v>46.64</v>
      </c>
      <c r="X80">
        <v>16.38</v>
      </c>
      <c r="Y80">
        <v>-4</v>
      </c>
      <c r="Z80">
        <v>0</v>
      </c>
    </row>
    <row r="81" spans="7:26">
      <c r="G81" t="s">
        <v>123</v>
      </c>
      <c r="H81" s="73">
        <v>0</v>
      </c>
      <c r="I81" s="46">
        <v>51.31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51.31</v>
      </c>
      <c r="V81" s="74">
        <v>-4</v>
      </c>
      <c r="W81">
        <v>0</v>
      </c>
      <c r="X81">
        <v>51.31</v>
      </c>
      <c r="Y81">
        <v>-4</v>
      </c>
      <c r="Z81">
        <v>0</v>
      </c>
    </row>
    <row r="82" spans="7:26">
      <c r="G82" t="s">
        <v>124</v>
      </c>
      <c r="H82" s="73">
        <v>0</v>
      </c>
      <c r="I82" s="46">
        <v>18.399999999999999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18.399999999999999</v>
      </c>
      <c r="V82" s="74">
        <v>-4</v>
      </c>
      <c r="W82">
        <v>0</v>
      </c>
      <c r="X82">
        <v>18.399999999999999</v>
      </c>
      <c r="Y82">
        <v>-4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-4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-4</v>
      </c>
      <c r="W84">
        <v>0</v>
      </c>
      <c r="X84">
        <v>0</v>
      </c>
      <c r="Y84">
        <v>-4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-4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-4</v>
      </c>
      <c r="W86">
        <v>0</v>
      </c>
      <c r="X86">
        <v>0</v>
      </c>
      <c r="Y86">
        <v>-4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-4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-4</v>
      </c>
      <c r="W88">
        <v>0</v>
      </c>
      <c r="X88">
        <v>0</v>
      </c>
      <c r="Y88">
        <v>-4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-4</v>
      </c>
      <c r="W89">
        <v>0</v>
      </c>
      <c r="X89">
        <v>0</v>
      </c>
      <c r="Y89">
        <v>-4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-4</v>
      </c>
      <c r="W90">
        <v>0</v>
      </c>
      <c r="X90">
        <v>0</v>
      </c>
      <c r="Y90">
        <v>-4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-4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-4</v>
      </c>
      <c r="W92">
        <v>0</v>
      </c>
      <c r="X92">
        <v>0</v>
      </c>
      <c r="Y92">
        <v>-4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-4</v>
      </c>
      <c r="W93">
        <v>0</v>
      </c>
      <c r="X93">
        <v>0</v>
      </c>
      <c r="Y93">
        <v>-4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-4</v>
      </c>
      <c r="W94">
        <v>0</v>
      </c>
      <c r="X94">
        <v>0</v>
      </c>
      <c r="Y94">
        <v>-4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-4</v>
      </c>
      <c r="W95">
        <v>0</v>
      </c>
      <c r="X95">
        <v>0</v>
      </c>
      <c r="Y95">
        <v>-4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-4</v>
      </c>
      <c r="W96">
        <v>0</v>
      </c>
      <c r="X96">
        <v>0</v>
      </c>
      <c r="Y96">
        <v>-4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-4</v>
      </c>
      <c r="W97">
        <v>0</v>
      </c>
      <c r="X97">
        <v>0</v>
      </c>
      <c r="Y97">
        <v>-4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-4</v>
      </c>
      <c r="W98">
        <v>0</v>
      </c>
      <c r="X98">
        <v>0</v>
      </c>
      <c r="Y98">
        <v>-4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0.12206249999999999</v>
      </c>
      <c r="I99" s="69">
        <f t="shared" ref="I99:BQ99" si="1">SUM(I3:I98)/4000</f>
        <v>3.7292499999999999E-2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2.63E-3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0.16198499999999999</v>
      </c>
      <c r="V99" s="70">
        <f t="shared" si="1"/>
        <v>-9.6000000000000002E-2</v>
      </c>
      <c r="W99">
        <f t="shared" si="1"/>
        <v>0.12206249999999999</v>
      </c>
      <c r="X99">
        <f t="shared" si="1"/>
        <v>3.7292499999999999E-2</v>
      </c>
      <c r="Y99">
        <f t="shared" si="1"/>
        <v>-9.6000000000000002E-2</v>
      </c>
      <c r="Z99">
        <f t="shared" si="1"/>
        <v>2.63E-3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Z60" activePane="bottomRight" state="frozen"/>
      <selection activeCell="M3" sqref="M3:M98"/>
      <selection pane="topRight" activeCell="M3" sqref="M3:M98"/>
      <selection pane="bottomLeft" activeCell="M3" sqref="M3:M98"/>
      <selection pane="bottomRight" activeCell="AH67" sqref="AH6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45226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10.221399999999999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79.426372562451462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665.00488225510753</v>
      </c>
      <c r="P3" s="36">
        <v>95.784517285289809</v>
      </c>
      <c r="Q3" s="36">
        <v>32.605608080808075</v>
      </c>
      <c r="R3" s="38">
        <v>0</v>
      </c>
      <c r="S3" s="38">
        <v>0</v>
      </c>
      <c r="T3" s="37">
        <f>SUMPRODUCT(LTA!J3:AN3,LTA!J$101:AN$101,LTA!J$103:AN$103)</f>
        <v>38.700000000000003</v>
      </c>
      <c r="U3" s="37">
        <f>SUMPRODUCT(LTA!J3:AN3,LTA!J$102:AN$102,LTA!J$103:AN$103)</f>
        <v>62.61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10.977591231501616</v>
      </c>
      <c r="AD3">
        <f>SUM(B3:AB3,AI3:AR3)-AC3</f>
        <v>835.62441623699419</v>
      </c>
      <c r="AE3">
        <f>'IDT-1'!B3</f>
        <v>257</v>
      </c>
      <c r="AF3" s="24"/>
      <c r="AG3">
        <f>SUM(AD3:AF3)+AT3</f>
        <v>1092.6244162369942</v>
      </c>
      <c r="AI3" s="34">
        <f>PXIL!H3</f>
        <v>0</v>
      </c>
      <c r="AJ3" s="34">
        <f>PXIL!N3</f>
        <v>0</v>
      </c>
      <c r="AK3" s="34">
        <f>RTM_IEX!H3</f>
        <v>45.51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79.426372562451462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665.31276936773997</v>
      </c>
      <c r="P4" s="36">
        <v>95.784517285289809</v>
      </c>
      <c r="Q4" s="36">
        <v>32.605608080808075</v>
      </c>
      <c r="R4" s="38">
        <v>0</v>
      </c>
      <c r="S4" s="38">
        <v>0</v>
      </c>
      <c r="T4" s="37">
        <f>SUMPRODUCT(LTA!J4:AN4,LTA!J$101:AN$101,LTA!J$103:AN$103)</f>
        <v>36.68</v>
      </c>
      <c r="U4" s="37">
        <f>SUMPRODUCT(LTA!J4:AN4,LTA!J$102:AN$102,LTA!J$103:AN$103)</f>
        <v>61.89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10.973172638092782</v>
      </c>
      <c r="AD4">
        <f t="shared" ref="AD4:AD67" si="1">SUM(B4:AB4,AI4:AR4)-AC4</f>
        <v>835.12672194303536</v>
      </c>
      <c r="AE4">
        <f>'IDT-1'!B4</f>
        <v>235</v>
      </c>
      <c r="AF4" s="24"/>
      <c r="AG4">
        <f t="shared" ref="AG4:AG67" si="2">SUM(AD4:AF4)+AT4</f>
        <v>1070.1267219430354</v>
      </c>
      <c r="AI4" s="34">
        <f>PXIL!H4</f>
        <v>0</v>
      </c>
      <c r="AJ4" s="34">
        <f>PXIL!N4</f>
        <v>0</v>
      </c>
      <c r="AK4" s="34">
        <f>RTM_IEX!H4</f>
        <v>47.44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79.426372562451462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649.35044333558426</v>
      </c>
      <c r="P5" s="36">
        <v>95.784517285289809</v>
      </c>
      <c r="Q5" s="36">
        <v>32.605608080808075</v>
      </c>
      <c r="R5" s="38">
        <v>0</v>
      </c>
      <c r="S5" s="38">
        <v>0</v>
      </c>
      <c r="T5" s="37">
        <f>SUMPRODUCT(LTA!J5:AN5,LTA!J$101:AN$101,LTA!J$103:AN$103)</f>
        <v>35.53</v>
      </c>
      <c r="U5" s="37">
        <f>SUMPRODUCT(LTA!J5:AN5,LTA!J$102:AN$102,LTA!J$103:AN$103)</f>
        <v>61.35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10.656000169009811</v>
      </c>
      <c r="AD5">
        <f t="shared" si="1"/>
        <v>799.40156837996267</v>
      </c>
      <c r="AE5">
        <f>'IDT-1'!B5</f>
        <v>230</v>
      </c>
      <c r="AF5" s="24"/>
      <c r="AG5">
        <f t="shared" si="2"/>
        <v>1029.4015683799626</v>
      </c>
      <c r="AI5" s="34">
        <f>PXIL!H5</f>
        <v>0</v>
      </c>
      <c r="AJ5" s="34">
        <f>PXIL!N5</f>
        <v>0</v>
      </c>
      <c r="AK5" s="34">
        <f>RTM_IEX!H5</f>
        <v>29.05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79.426372562451462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649.35044333558426</v>
      </c>
      <c r="P6" s="36">
        <v>95.784517285289809</v>
      </c>
      <c r="Q6" s="36">
        <v>32.605608080808075</v>
      </c>
      <c r="R6" s="38">
        <v>0</v>
      </c>
      <c r="S6" s="38">
        <v>0</v>
      </c>
      <c r="T6" s="37">
        <f>SUMPRODUCT(LTA!J6:AN6,LTA!J$101:AN$101,LTA!J$103:AN$103)</f>
        <v>34.18</v>
      </c>
      <c r="U6" s="37">
        <f>SUMPRODUCT(LTA!J6:AN6,LTA!J$102:AN$102,LTA!J$103:AN$103)</f>
        <v>60.949999999999996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10.623528169009813</v>
      </c>
      <c r="AD6">
        <f t="shared" si="1"/>
        <v>795.74404037996271</v>
      </c>
      <c r="AE6">
        <f>'IDT-1'!B6</f>
        <v>218</v>
      </c>
      <c r="AF6" s="24"/>
      <c r="AG6">
        <f t="shared" si="2"/>
        <v>1013.7440403799627</v>
      </c>
      <c r="AI6" s="34">
        <f>PXIL!H6</f>
        <v>0</v>
      </c>
      <c r="AJ6" s="34">
        <f>PXIL!N6</f>
        <v>0</v>
      </c>
      <c r="AK6" s="34">
        <f>RTM_IEX!H6</f>
        <v>27.11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652.23810575559344</v>
      </c>
      <c r="P7" s="36">
        <v>95.784517285289809</v>
      </c>
      <c r="Q7" s="36">
        <v>32.605608080808075</v>
      </c>
      <c r="R7" s="38">
        <v>0</v>
      </c>
      <c r="S7" s="38">
        <v>0</v>
      </c>
      <c r="T7" s="37">
        <f>SUMPRODUCT(LTA!J7:AN7,LTA!J$101:AN$101,LTA!J$103:AN$103)</f>
        <v>31.979999999999997</v>
      </c>
      <c r="U7" s="37">
        <f>SUMPRODUCT(LTA!J7:AN7,LTA!J$102:AN$102,LTA!J$103:AN$103)</f>
        <v>60.23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10.578077748542025</v>
      </c>
      <c r="AD7">
        <f t="shared" si="1"/>
        <v>790.62467029272727</v>
      </c>
      <c r="AE7">
        <f>'IDT-1'!B7</f>
        <v>208</v>
      </c>
      <c r="AF7" s="24"/>
      <c r="AG7">
        <f t="shared" si="2"/>
        <v>998.62467029272727</v>
      </c>
      <c r="AI7" s="34">
        <f>PXIL!H7</f>
        <v>0</v>
      </c>
      <c r="AJ7" s="34">
        <f>PXIL!N7</f>
        <v>0</v>
      </c>
      <c r="AK7" s="34">
        <f>RTM_IEX!H7</f>
        <v>17.43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652.2381102700283</v>
      </c>
      <c r="P8" s="36">
        <v>95.784517285289809</v>
      </c>
      <c r="Q8" s="36">
        <v>32.605608080808075</v>
      </c>
      <c r="R8" s="38">
        <v>0</v>
      </c>
      <c r="S8" s="38">
        <v>0</v>
      </c>
      <c r="T8" s="37">
        <f>SUMPRODUCT(LTA!J8:AN8,LTA!J$101:AN$101,LTA!J$103:AN$103)</f>
        <v>29.69</v>
      </c>
      <c r="U8" s="37">
        <f>SUMPRODUCT(LTA!J8:AN8,LTA!J$102:AN$102,LTA!J$103:AN$103)</f>
        <v>59.78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10.570949788269051</v>
      </c>
      <c r="AD8">
        <f t="shared" si="1"/>
        <v>789.82180276743509</v>
      </c>
      <c r="AE8">
        <f>'IDT-1'!B8</f>
        <v>188</v>
      </c>
      <c r="AF8" s="24"/>
      <c r="AG8">
        <f t="shared" si="2"/>
        <v>977.82180276743509</v>
      </c>
      <c r="AI8" s="34">
        <f>PXIL!H8</f>
        <v>0</v>
      </c>
      <c r="AJ8" s="34">
        <f>PXIL!N8</f>
        <v>0</v>
      </c>
      <c r="AK8" s="34">
        <f>RTM_IEX!H8</f>
        <v>19.36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645.53708696658566</v>
      </c>
      <c r="P9" s="36">
        <v>95.784517285289809</v>
      </c>
      <c r="Q9" s="36">
        <v>32.605608080808075</v>
      </c>
      <c r="R9" s="38">
        <v>0</v>
      </c>
      <c r="S9" s="38">
        <v>0</v>
      </c>
      <c r="T9" s="37">
        <f>SUMPRODUCT(LTA!J9:AN9,LTA!J$101:AN$101,LTA!J$103:AN$103)</f>
        <v>27.16</v>
      </c>
      <c r="U9" s="37">
        <f>SUMPRODUCT(LTA!J9:AN9,LTA!J$102:AN$102,LTA!J$103:AN$103)</f>
        <v>58.35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10.536796783198755</v>
      </c>
      <c r="AD9">
        <f t="shared" si="1"/>
        <v>785.97493246906276</v>
      </c>
      <c r="AE9">
        <f>'IDT-1'!B9</f>
        <v>152</v>
      </c>
      <c r="AF9" s="24"/>
      <c r="AG9">
        <f t="shared" si="2"/>
        <v>937.97493246906276</v>
      </c>
      <c r="AI9" s="34">
        <f>PXIL!H9</f>
        <v>0</v>
      </c>
      <c r="AJ9" s="34">
        <f>PXIL!N9</f>
        <v>0</v>
      </c>
      <c r="AK9" s="34">
        <f>RTM_IEX!H9</f>
        <v>26.14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643.66884537742726</v>
      </c>
      <c r="P10" s="36">
        <v>95.784517285289809</v>
      </c>
      <c r="Q10" s="36">
        <v>32.604988473951131</v>
      </c>
      <c r="R10" s="38">
        <v>0</v>
      </c>
      <c r="S10" s="38">
        <v>0</v>
      </c>
      <c r="T10" s="37">
        <f>SUMPRODUCT(LTA!J10:AN10,LTA!J$101:AN$101,LTA!J$103:AN$103)</f>
        <v>33.75</v>
      </c>
      <c r="U10" s="37">
        <f>SUMPRODUCT(LTA!J10:AN10,LTA!J$102:AN$102,LTA!J$103:AN$103)</f>
        <v>56.5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10.570598804673821</v>
      </c>
      <c r="AD10">
        <f t="shared" si="1"/>
        <v>789.7822692515723</v>
      </c>
      <c r="AE10">
        <f>'IDT-1'!B10</f>
        <v>141</v>
      </c>
      <c r="AF10" s="24"/>
      <c r="AG10">
        <f t="shared" si="2"/>
        <v>930.7822692515723</v>
      </c>
      <c r="AI10" s="34">
        <f>PXIL!H10</f>
        <v>0</v>
      </c>
      <c r="AJ10" s="34">
        <f>PXIL!N10</f>
        <v>0</v>
      </c>
      <c r="AK10" s="34">
        <f>RTM_IEX!H10</f>
        <v>27.11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643.25030937750432</v>
      </c>
      <c r="P11" s="36">
        <v>95.784517285289809</v>
      </c>
      <c r="Q11" s="36">
        <v>32.604988473951131</v>
      </c>
      <c r="R11" s="38">
        <v>0</v>
      </c>
      <c r="S11" s="38">
        <v>0</v>
      </c>
      <c r="T11" s="37">
        <f>SUMPRODUCT(LTA!J11:AN11,LTA!J$101:AN$101,LTA!J$103:AN$103)</f>
        <v>33.08</v>
      </c>
      <c r="U11" s="37">
        <f>SUMPRODUCT(LTA!J11:AN11,LTA!J$102:AN$102,LTA!J$103:AN$103)</f>
        <v>55.22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10.975763687874499</v>
      </c>
      <c r="AD11">
        <f t="shared" si="1"/>
        <v>835.41856836844875</v>
      </c>
      <c r="AE11">
        <f>'IDT-1'!B11</f>
        <v>131</v>
      </c>
      <c r="AF11" s="24"/>
      <c r="AG11">
        <f t="shared" si="2"/>
        <v>966.41856836844875</v>
      </c>
      <c r="AI11" s="34">
        <f>PXIL!H11</f>
        <v>0</v>
      </c>
      <c r="AJ11" s="34">
        <f>PXIL!N11</f>
        <v>0</v>
      </c>
      <c r="AK11" s="34">
        <f>RTM_IEX!H11</f>
        <v>75.52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643.25030937750432</v>
      </c>
      <c r="P12" s="36">
        <v>95.784517285289809</v>
      </c>
      <c r="Q12" s="36">
        <v>32.604988473951131</v>
      </c>
      <c r="R12" s="38">
        <v>0</v>
      </c>
      <c r="S12" s="38">
        <v>0</v>
      </c>
      <c r="T12" s="37">
        <f>SUMPRODUCT(LTA!J12:AN12,LTA!J$101:AN$101,LTA!J$103:AN$103)</f>
        <v>32.42</v>
      </c>
      <c r="U12" s="37">
        <f>SUMPRODUCT(LTA!J12:AN12,LTA!J$102:AN$102,LTA!J$103:AN$103)</f>
        <v>53.769999999999996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10.974267687874498</v>
      </c>
      <c r="AD12">
        <f t="shared" si="1"/>
        <v>835.25006436844865</v>
      </c>
      <c r="AE12">
        <f>'IDT-1'!B12</f>
        <v>124</v>
      </c>
      <c r="AF12" s="24"/>
      <c r="AG12">
        <f t="shared" si="2"/>
        <v>959.25006436844865</v>
      </c>
      <c r="AI12" s="34">
        <f>PXIL!H12</f>
        <v>0</v>
      </c>
      <c r="AJ12" s="34">
        <f>PXIL!N12</f>
        <v>0</v>
      </c>
      <c r="AK12" s="34">
        <f>RTM_IEX!H12</f>
        <v>77.459999999999994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643.50034681590432</v>
      </c>
      <c r="P13" s="36">
        <v>95.784517285289809</v>
      </c>
      <c r="Q13" s="36">
        <v>32.604988473951131</v>
      </c>
      <c r="R13" s="38">
        <v>0</v>
      </c>
      <c r="S13" s="38">
        <v>0</v>
      </c>
      <c r="T13" s="37">
        <f>SUMPRODUCT(LTA!J13:AN13,LTA!J$101:AN$101,LTA!J$103:AN$103)</f>
        <v>31.42</v>
      </c>
      <c r="U13" s="37">
        <f>SUMPRODUCT(LTA!J13:AN13,LTA!J$102:AN$102,LTA!J$103:AN$103)</f>
        <v>53.11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10.595428017332418</v>
      </c>
      <c r="AD13">
        <f t="shared" si="1"/>
        <v>792.5789414773908</v>
      </c>
      <c r="AE13">
        <f>'IDT-1'!B13</f>
        <v>151</v>
      </c>
      <c r="AF13" s="24"/>
      <c r="AG13">
        <f t="shared" si="2"/>
        <v>943.5789414773908</v>
      </c>
      <c r="AI13" s="34">
        <f>PXIL!H13</f>
        <v>0</v>
      </c>
      <c r="AJ13" s="34">
        <f>PXIL!N13</f>
        <v>0</v>
      </c>
      <c r="AK13" s="34">
        <f>RTM_IEX!H13</f>
        <v>35.82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643.50034681590432</v>
      </c>
      <c r="P14" s="36">
        <v>95.784517285289809</v>
      </c>
      <c r="Q14" s="36">
        <v>32.604988473951131</v>
      </c>
      <c r="R14" s="38">
        <v>0</v>
      </c>
      <c r="S14" s="38">
        <v>0</v>
      </c>
      <c r="T14" s="37">
        <f>SUMPRODUCT(LTA!J14:AN14,LTA!J$101:AN$101,LTA!J$103:AN$103)</f>
        <v>30.54</v>
      </c>
      <c r="U14" s="37">
        <f>SUMPRODUCT(LTA!J14:AN14,LTA!J$102:AN$102,LTA!J$103:AN$103)</f>
        <v>53.11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10.604756017332418</v>
      </c>
      <c r="AD14">
        <f t="shared" si="1"/>
        <v>793.62961347739076</v>
      </c>
      <c r="AE14">
        <f>'IDT-1'!B14</f>
        <v>144</v>
      </c>
      <c r="AF14" s="24"/>
      <c r="AG14">
        <f t="shared" si="2"/>
        <v>937.62961347739076</v>
      </c>
      <c r="AI14" s="34">
        <f>PXIL!H14</f>
        <v>0</v>
      </c>
      <c r="AJ14" s="34">
        <f>PXIL!N14</f>
        <v>0</v>
      </c>
      <c r="AK14" s="34">
        <f>RTM_IEX!H14</f>
        <v>37.76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640.72759919690429</v>
      </c>
      <c r="P15" s="36">
        <v>95.784517285289809</v>
      </c>
      <c r="Q15" s="36">
        <v>32.604988473951131</v>
      </c>
      <c r="R15" s="38">
        <v>0</v>
      </c>
      <c r="S15" s="38">
        <v>0</v>
      </c>
      <c r="T15" s="37">
        <f>SUMPRODUCT(LTA!J15:AN15,LTA!J$101:AN$101,LTA!J$103:AN$103)</f>
        <v>29.94</v>
      </c>
      <c r="U15" s="37">
        <f>SUMPRODUCT(LTA!J15:AN15,LTA!J$102:AN$102,LTA!J$103:AN$103)</f>
        <v>53.11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10.719923838285219</v>
      </c>
      <c r="AD15">
        <f t="shared" si="1"/>
        <v>806.60169803743804</v>
      </c>
      <c r="AE15">
        <f>'IDT-1'!B15</f>
        <v>131</v>
      </c>
      <c r="AF15" s="24"/>
      <c r="AG15">
        <f t="shared" si="2"/>
        <v>937.60169803743804</v>
      </c>
      <c r="AI15" s="34">
        <f>PXIL!H15</f>
        <v>0</v>
      </c>
      <c r="AJ15" s="34">
        <f>PXIL!N15</f>
        <v>0</v>
      </c>
      <c r="AK15" s="34">
        <f>RTM_IEX!H15</f>
        <v>54.22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640.72759919690429</v>
      </c>
      <c r="P16" s="36">
        <v>95.784517285289809</v>
      </c>
      <c r="Q16" s="36">
        <v>32.604988473951131</v>
      </c>
      <c r="R16" s="38">
        <v>0</v>
      </c>
      <c r="S16" s="38">
        <v>0</v>
      </c>
      <c r="T16" s="37">
        <f>SUMPRODUCT(LTA!J16:AN16,LTA!J$101:AN$101,LTA!J$103:AN$103)</f>
        <v>29.32</v>
      </c>
      <c r="U16" s="37">
        <f>SUMPRODUCT(LTA!J16:AN16,LTA!J$102:AN$102,LTA!J$103:AN$103)</f>
        <v>53.11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10.723003838285218</v>
      </c>
      <c r="AD16">
        <f t="shared" si="1"/>
        <v>806.94861803743811</v>
      </c>
      <c r="AE16">
        <f>'IDT-1'!B16</f>
        <v>128</v>
      </c>
      <c r="AF16" s="24"/>
      <c r="AG16">
        <f t="shared" si="2"/>
        <v>934.94861803743811</v>
      </c>
      <c r="AI16" s="34">
        <f>PXIL!H16</f>
        <v>0</v>
      </c>
      <c r="AJ16" s="34">
        <f>PXIL!N16</f>
        <v>0</v>
      </c>
      <c r="AK16" s="34">
        <f>RTM_IEX!H16</f>
        <v>55.19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640.72759919690429</v>
      </c>
      <c r="P17" s="36">
        <v>95.784517285289809</v>
      </c>
      <c r="Q17" s="36">
        <v>32.604988473951131</v>
      </c>
      <c r="R17" s="38">
        <v>0</v>
      </c>
      <c r="S17" s="38">
        <v>0</v>
      </c>
      <c r="T17" s="37">
        <f>SUMPRODUCT(LTA!J17:AN17,LTA!J$101:AN$101,LTA!J$103:AN$103)</f>
        <v>28.65</v>
      </c>
      <c r="U17" s="37">
        <f>SUMPRODUCT(LTA!J17:AN17,LTA!J$102:AN$102,LTA!J$103:AN$103)</f>
        <v>53.11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10.589243838285219</v>
      </c>
      <c r="AD17">
        <f t="shared" si="1"/>
        <v>791.88237803743789</v>
      </c>
      <c r="AE17">
        <f>'IDT-1'!B17</f>
        <v>142</v>
      </c>
      <c r="AF17" s="24"/>
      <c r="AG17">
        <f t="shared" si="2"/>
        <v>933.88237803743789</v>
      </c>
      <c r="AI17" s="34">
        <f>PXIL!H17</f>
        <v>0</v>
      </c>
      <c r="AJ17" s="34">
        <f>PXIL!N17</f>
        <v>0</v>
      </c>
      <c r="AK17" s="34">
        <f>RTM_IEX!H17</f>
        <v>40.659999999999997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640.72759919690429</v>
      </c>
      <c r="P18" s="36">
        <v>95.784517285289809</v>
      </c>
      <c r="Q18" s="36">
        <v>32.604988473951131</v>
      </c>
      <c r="R18" s="38">
        <v>0</v>
      </c>
      <c r="S18" s="38">
        <v>0</v>
      </c>
      <c r="T18" s="37">
        <f>SUMPRODUCT(LTA!J18:AN18,LTA!J$101:AN$101,LTA!J$103:AN$103)</f>
        <v>27.86</v>
      </c>
      <c r="U18" s="37">
        <f>SUMPRODUCT(LTA!J18:AN18,LTA!J$102:AN$102,LTA!J$103:AN$103)</f>
        <v>53.11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10.616435838285218</v>
      </c>
      <c r="AD18">
        <f t="shared" si="1"/>
        <v>794.94518603743791</v>
      </c>
      <c r="AE18">
        <f>'IDT-1'!B18</f>
        <v>141</v>
      </c>
      <c r="AF18" s="24"/>
      <c r="AG18">
        <f t="shared" si="2"/>
        <v>935.94518603743791</v>
      </c>
      <c r="AI18" s="34">
        <f>PXIL!H18</f>
        <v>0</v>
      </c>
      <c r="AJ18" s="34">
        <f>PXIL!N18</f>
        <v>0</v>
      </c>
      <c r="AK18" s="34">
        <f>RTM_IEX!H18</f>
        <v>44.54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640.48983513934525</v>
      </c>
      <c r="P19" s="36">
        <v>95.784517285289809</v>
      </c>
      <c r="Q19" s="36">
        <v>32.604988473951131</v>
      </c>
      <c r="R19" s="38">
        <v>0</v>
      </c>
      <c r="S19" s="38">
        <v>0</v>
      </c>
      <c r="T19" s="37">
        <f>SUMPRODUCT(LTA!J19:AN19,LTA!J$101:AN$101,LTA!J$103:AN$103)</f>
        <v>27.08</v>
      </c>
      <c r="U19" s="37">
        <f>SUMPRODUCT(LTA!J19:AN19,LTA!J$102:AN$102,LTA!J$103:AN$103)</f>
        <v>53.11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10.581871514578699</v>
      </c>
      <c r="AD19">
        <f t="shared" si="1"/>
        <v>791.05198630358552</v>
      </c>
      <c r="AE19">
        <f>'IDT-1'!B19</f>
        <v>160</v>
      </c>
      <c r="AF19" s="24"/>
      <c r="AG19">
        <f t="shared" si="2"/>
        <v>951.05198630358552</v>
      </c>
      <c r="AI19" s="34">
        <f>PXIL!H19</f>
        <v>0</v>
      </c>
      <c r="AJ19" s="34">
        <f>PXIL!N19</f>
        <v>0</v>
      </c>
      <c r="AK19" s="34">
        <f>RTM_IEX!H19</f>
        <v>41.63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656.45216117150096</v>
      </c>
      <c r="P20" s="36">
        <v>95.784517285289809</v>
      </c>
      <c r="Q20" s="36">
        <v>32.604988473951131</v>
      </c>
      <c r="R20" s="38">
        <v>0</v>
      </c>
      <c r="S20" s="38">
        <v>0</v>
      </c>
      <c r="T20" s="37">
        <f>SUMPRODUCT(LTA!J20:AN20,LTA!J$101:AN$101,LTA!J$103:AN$103)</f>
        <v>26.76</v>
      </c>
      <c r="U20" s="37">
        <f>SUMPRODUCT(LTA!J20:AN20,LTA!J$102:AN$102,LTA!J$103:AN$103)</f>
        <v>53.11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10.574675983661669</v>
      </c>
      <c r="AD20">
        <f t="shared" si="1"/>
        <v>790.24150786665814</v>
      </c>
      <c r="AE20">
        <f>'IDT-1'!B20</f>
        <v>177</v>
      </c>
      <c r="AF20" s="24"/>
      <c r="AG20">
        <f t="shared" si="2"/>
        <v>967.24150786665814</v>
      </c>
      <c r="AI20" s="34">
        <f>PXIL!H20</f>
        <v>0</v>
      </c>
      <c r="AJ20" s="34">
        <f>PXIL!N20</f>
        <v>0</v>
      </c>
      <c r="AK20" s="34">
        <f>RTM_IEX!H20</f>
        <v>25.17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656.45216117150096</v>
      </c>
      <c r="P21" s="36">
        <v>95.784517285289809</v>
      </c>
      <c r="Q21" s="36">
        <v>32.604988473951131</v>
      </c>
      <c r="R21" s="38">
        <v>0</v>
      </c>
      <c r="S21" s="38">
        <v>0</v>
      </c>
      <c r="T21" s="37">
        <f>SUMPRODUCT(LTA!J21:AN21,LTA!J$101:AN$101,LTA!J$103:AN$103)</f>
        <v>26.66</v>
      </c>
      <c r="U21" s="37">
        <f>SUMPRODUCT(LTA!J21:AN21,LTA!J$102:AN$102,LTA!J$103:AN$103)</f>
        <v>52.14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10.539739983661669</v>
      </c>
      <c r="AD21">
        <f t="shared" si="1"/>
        <v>786.30644386665813</v>
      </c>
      <c r="AE21">
        <f>'IDT-1'!B21</f>
        <v>190</v>
      </c>
      <c r="AF21" s="24"/>
      <c r="AG21">
        <f t="shared" si="2"/>
        <v>976.30644386665813</v>
      </c>
      <c r="AI21" s="34">
        <f>PXIL!H21</f>
        <v>0</v>
      </c>
      <c r="AJ21" s="34">
        <f>PXIL!N21</f>
        <v>0</v>
      </c>
      <c r="AK21" s="34">
        <f>RTM_IEX!H21</f>
        <v>22.27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646.04432113604446</v>
      </c>
      <c r="P22" s="36">
        <v>95.784517285289809</v>
      </c>
      <c r="Q22" s="36">
        <v>32.604988473951131</v>
      </c>
      <c r="R22" s="38">
        <v>0</v>
      </c>
      <c r="S22" s="38">
        <v>0</v>
      </c>
      <c r="T22" s="37">
        <f>SUMPRODUCT(LTA!J22:AN22,LTA!J$101:AN$101,LTA!J$103:AN$103)</f>
        <v>26.57</v>
      </c>
      <c r="U22" s="37">
        <f>SUMPRODUCT(LTA!J22:AN22,LTA!J$102:AN$102,LTA!J$103:AN$103)</f>
        <v>52.14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10.575134991349653</v>
      </c>
      <c r="AD22">
        <f t="shared" si="1"/>
        <v>790.29320882351374</v>
      </c>
      <c r="AE22">
        <f>'IDT-1'!B22</f>
        <v>209</v>
      </c>
      <c r="AF22" s="24"/>
      <c r="AG22">
        <f t="shared" si="2"/>
        <v>999.29320882351374</v>
      </c>
      <c r="AI22" s="34">
        <f>PXIL!H22</f>
        <v>0</v>
      </c>
      <c r="AJ22" s="34">
        <f>PXIL!N22</f>
        <v>0</v>
      </c>
      <c r="AK22" s="34">
        <f>RTM_IEX!H22</f>
        <v>36.79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651.52068444237079</v>
      </c>
      <c r="P23" s="36">
        <v>95.784517285289809</v>
      </c>
      <c r="Q23" s="36">
        <v>32.605608080808075</v>
      </c>
      <c r="R23" s="38">
        <v>0</v>
      </c>
      <c r="S23" s="38">
        <v>0</v>
      </c>
      <c r="T23" s="37">
        <f>SUMPRODUCT(LTA!J23:AN23,LTA!J$101:AN$101,LTA!J$103:AN$103)</f>
        <v>26.94</v>
      </c>
      <c r="U23" s="37">
        <f>SUMPRODUCT(LTA!J23:AN23,LTA!J$102:AN$102,LTA!J$103:AN$103)</f>
        <v>52.14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10.797044440985665</v>
      </c>
      <c r="AD23">
        <f t="shared" si="1"/>
        <v>815.28828228706095</v>
      </c>
      <c r="AE23">
        <f>'IDT-1'!B23</f>
        <v>237</v>
      </c>
      <c r="AF23" s="24"/>
      <c r="AG23">
        <f t="shared" si="2"/>
        <v>1052.2882822870611</v>
      </c>
      <c r="AI23" s="34">
        <f>PXIL!H23</f>
        <v>0</v>
      </c>
      <c r="AJ23" s="34">
        <f>PXIL!N23</f>
        <v>0</v>
      </c>
      <c r="AK23" s="34">
        <f>RTM_IEX!H23</f>
        <v>56.16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684.90983724774674</v>
      </c>
      <c r="P24" s="36">
        <v>95.784517285289809</v>
      </c>
      <c r="Q24" s="36">
        <v>32.605608080808075</v>
      </c>
      <c r="R24" s="38">
        <v>0</v>
      </c>
      <c r="S24" s="38">
        <v>0</v>
      </c>
      <c r="T24" s="37">
        <f>SUMPRODUCT(LTA!J24:AN24,LTA!J$101:AN$101,LTA!J$103:AN$103)</f>
        <v>27.25</v>
      </c>
      <c r="U24" s="37">
        <f>SUMPRODUCT(LTA!J24:AN24,LTA!J$102:AN$102,LTA!J$103:AN$103)</f>
        <v>53.11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11.076524985672974</v>
      </c>
      <c r="AD24">
        <f t="shared" si="1"/>
        <v>846.76795454774958</v>
      </c>
      <c r="AE24">
        <f>'IDT-1'!B24</f>
        <v>250</v>
      </c>
      <c r="AF24" s="24"/>
      <c r="AG24">
        <f t="shared" si="2"/>
        <v>1096.7679545477495</v>
      </c>
      <c r="AI24" s="34">
        <f>PXIL!H24</f>
        <v>0</v>
      </c>
      <c r="AJ24" s="34">
        <f>PXIL!N24</f>
        <v>0</v>
      </c>
      <c r="AK24" s="34">
        <f>RTM_IEX!H24</f>
        <v>53.25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79.426372562451462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730.40268333195547</v>
      </c>
      <c r="P25" s="36">
        <v>95.784517285289809</v>
      </c>
      <c r="Q25" s="36">
        <v>32.605608080808075</v>
      </c>
      <c r="R25" s="38">
        <v>0</v>
      </c>
      <c r="S25" s="38">
        <v>0</v>
      </c>
      <c r="T25" s="37">
        <f>SUMPRODUCT(LTA!J25:AN25,LTA!J$101:AN$101,LTA!J$103:AN$103)</f>
        <v>28.02</v>
      </c>
      <c r="U25" s="37">
        <f>SUMPRODUCT(LTA!J25:AN25,LTA!J$102:AN$102,LTA!J$103:AN$103)</f>
        <v>53.11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11.247203880977878</v>
      </c>
      <c r="AD25">
        <f t="shared" si="1"/>
        <v>865.99260466436567</v>
      </c>
      <c r="AE25">
        <f>'IDT-1'!B25</f>
        <v>285</v>
      </c>
      <c r="AF25" s="24"/>
      <c r="AG25">
        <f t="shared" si="2"/>
        <v>1150.9926046643657</v>
      </c>
      <c r="AI25" s="34">
        <f>PXIL!H25</f>
        <v>0</v>
      </c>
      <c r="AJ25" s="34">
        <f>PXIL!N25</f>
        <v>0</v>
      </c>
      <c r="AK25" s="34">
        <f>RTM_IEX!H25</f>
        <v>30.98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779.70872600079554</v>
      </c>
      <c r="P26" s="36">
        <v>95.784517285289809</v>
      </c>
      <c r="Q26" s="36">
        <v>32.605608080808075</v>
      </c>
      <c r="R26" s="38">
        <v>0</v>
      </c>
      <c r="S26" s="38">
        <v>0</v>
      </c>
      <c r="T26" s="37">
        <f>SUMPRODUCT(LTA!J26:AN26,LTA!J$101:AN$101,LTA!J$103:AN$103)</f>
        <v>28.5</v>
      </c>
      <c r="U26" s="37">
        <f>SUMPRODUCT(LTA!J26:AN26,LTA!J$102:AN$102,LTA!J$103:AN$103)</f>
        <v>53.11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11.685409056463671</v>
      </c>
      <c r="AD26">
        <f t="shared" si="1"/>
        <v>915.35044215771995</v>
      </c>
      <c r="AE26">
        <f>'IDT-1'!B26</f>
        <v>291</v>
      </c>
      <c r="AF26" s="24"/>
      <c r="AG26">
        <f t="shared" si="2"/>
        <v>1206.35044215772</v>
      </c>
      <c r="AI26" s="34">
        <f>PXIL!H26</f>
        <v>0</v>
      </c>
      <c r="AJ26" s="34">
        <f>PXIL!N26</f>
        <v>0</v>
      </c>
      <c r="AK26" s="34">
        <f>RTM_IEX!H26</f>
        <v>30.99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79.426372562451462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838.04117361115027</v>
      </c>
      <c r="P27" s="36">
        <v>95.784517285289809</v>
      </c>
      <c r="Q27" s="36">
        <v>32.605608080808075</v>
      </c>
      <c r="R27" s="38">
        <v>0.24</v>
      </c>
      <c r="S27" s="38">
        <v>0</v>
      </c>
      <c r="T27" s="37">
        <f>SUMPRODUCT(LTA!J27:AN27,LTA!J$101:AN$101,LTA!J$103:AN$103)</f>
        <v>31.51</v>
      </c>
      <c r="U27" s="37">
        <f>SUMPRODUCT(LTA!J27:AN27,LTA!J$102:AN$102,LTA!J$103:AN$103)</f>
        <v>53.11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12.95657085047918</v>
      </c>
      <c r="AD27">
        <f t="shared" si="1"/>
        <v>905.17172797405897</v>
      </c>
      <c r="AE27">
        <f>'IDT-1'!B27</f>
        <v>371</v>
      </c>
      <c r="AF27" s="24"/>
      <c r="AG27">
        <f t="shared" si="2"/>
        <v>1276.171727974059</v>
      </c>
      <c r="AI27" s="34">
        <f>PXIL!H27</f>
        <v>0</v>
      </c>
      <c r="AJ27" s="34">
        <f>PXIL!N27</f>
        <v>0</v>
      </c>
      <c r="AK27" s="34">
        <f>RTM_IEX!H27</f>
        <v>36.79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79.426372562451462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892.87631230697434</v>
      </c>
      <c r="P28" s="36">
        <v>95.784517285289809</v>
      </c>
      <c r="Q28" s="36">
        <v>32.605608080808075</v>
      </c>
      <c r="R28" s="38">
        <v>1.44</v>
      </c>
      <c r="S28" s="38">
        <v>0</v>
      </c>
      <c r="T28" s="37">
        <f>SUMPRODUCT(LTA!J28:AN28,LTA!J$101:AN$101,LTA!J$103:AN$103)</f>
        <v>30.79</v>
      </c>
      <c r="U28" s="37">
        <f>SUMPRODUCT(LTA!J28:AN28,LTA!J$102:AN$102,LTA!J$103:AN$103)</f>
        <v>53.11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13.494472071002432</v>
      </c>
      <c r="AD28">
        <f t="shared" si="1"/>
        <v>965.75896544935983</v>
      </c>
      <c r="AE28">
        <f>'IDT-1'!B28</f>
        <v>391</v>
      </c>
      <c r="AF28" s="24"/>
      <c r="AG28">
        <f t="shared" si="2"/>
        <v>1356.7589654493599</v>
      </c>
      <c r="AI28" s="34">
        <f>PXIL!H28</f>
        <v>0</v>
      </c>
      <c r="AJ28" s="34">
        <f>PXIL!N28</f>
        <v>0</v>
      </c>
      <c r="AK28" s="34">
        <f>RTM_IEX!H28</f>
        <v>42.6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79.426372562451462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862.01423567095742</v>
      </c>
      <c r="P29" s="36">
        <v>95.784517285289809</v>
      </c>
      <c r="Q29" s="36">
        <v>32.605608080808075</v>
      </c>
      <c r="R29" s="38">
        <v>5.28</v>
      </c>
      <c r="S29" s="38">
        <v>0</v>
      </c>
      <c r="T29" s="37">
        <f>SUMPRODUCT(LTA!J29:AN29,LTA!J$101:AN$101,LTA!J$103:AN$103)</f>
        <v>30.05</v>
      </c>
      <c r="U29" s="37">
        <f>SUMPRODUCT(LTA!J29:AN29,LTA!J$102:AN$102,LTA!J$103:AN$103)</f>
        <v>53.11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13.752909796605486</v>
      </c>
      <c r="AD29">
        <f t="shared" si="1"/>
        <v>994.8684510877398</v>
      </c>
      <c r="AE29">
        <f>'IDT-1'!B29</f>
        <v>414</v>
      </c>
      <c r="AF29" s="24"/>
      <c r="AG29">
        <f t="shared" si="2"/>
        <v>1408.8684510877397</v>
      </c>
      <c r="AI29" s="34">
        <f>PXIL!H29</f>
        <v>0</v>
      </c>
      <c r="AJ29" s="34">
        <f>PXIL!N29</f>
        <v>0</v>
      </c>
      <c r="AK29" s="34">
        <f>RTM_IEX!H29</f>
        <v>99.73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853.20187878248453</v>
      </c>
      <c r="P30" s="36">
        <v>95.784517285289809</v>
      </c>
      <c r="Q30" s="36">
        <v>32.605608080808075</v>
      </c>
      <c r="R30" s="38">
        <v>17.100000000000001</v>
      </c>
      <c r="S30" s="38">
        <v>0</v>
      </c>
      <c r="T30" s="37">
        <f>SUMPRODUCT(LTA!J30:AN30,LTA!J$101:AN$101,LTA!J$103:AN$103)</f>
        <v>34.01</v>
      </c>
      <c r="U30" s="37">
        <f>SUMPRODUCT(LTA!J30:AN30,LTA!J$102:AN$102,LTA!J$103:AN$103)</f>
        <v>53.11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13.939867206223054</v>
      </c>
      <c r="AD30">
        <f t="shared" si="1"/>
        <v>1015.9266538619369</v>
      </c>
      <c r="AE30">
        <f>'IDT-1'!B30</f>
        <v>414</v>
      </c>
      <c r="AF30" s="24"/>
      <c r="AG30">
        <f t="shared" si="2"/>
        <v>1429.9266538619368</v>
      </c>
      <c r="AI30" s="34">
        <f>PXIL!H30</f>
        <v>0</v>
      </c>
      <c r="AJ30" s="34">
        <f>PXIL!N30</f>
        <v>0</v>
      </c>
      <c r="AK30" s="34">
        <f>RTM_IEX!H30</f>
        <v>109.41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851.32402666134954</v>
      </c>
      <c r="P31" s="36">
        <v>95.784517285289809</v>
      </c>
      <c r="Q31" s="36">
        <v>32.605608080808075</v>
      </c>
      <c r="R31" s="38">
        <v>35.86</v>
      </c>
      <c r="S31" s="38">
        <v>0</v>
      </c>
      <c r="T31" s="37">
        <f>SUMPRODUCT(LTA!J31:AN31,LTA!J$101:AN$101,LTA!J$103:AN$103)</f>
        <v>43.33</v>
      </c>
      <c r="U31" s="37">
        <f>SUMPRODUCT(LTA!J31:AN31,LTA!J$102:AN$102,LTA!J$103:AN$103)</f>
        <v>51.17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13.932670107557067</v>
      </c>
      <c r="AD31">
        <f t="shared" si="1"/>
        <v>1015.115998839468</v>
      </c>
      <c r="AE31">
        <f>'IDT-1'!B31</f>
        <v>405</v>
      </c>
      <c r="AF31" s="24"/>
      <c r="AG31">
        <f t="shared" si="2"/>
        <v>1420.1159988394679</v>
      </c>
      <c r="AI31" s="34">
        <f>PXIL!H31</f>
        <v>0</v>
      </c>
      <c r="AJ31" s="34">
        <f>PXIL!N31</f>
        <v>0</v>
      </c>
      <c r="AK31" s="34">
        <f>RTM_IEX!H31</f>
        <v>84.23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79.426372562451462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800.94544112368851</v>
      </c>
      <c r="P32" s="36">
        <v>95.784517285289809</v>
      </c>
      <c r="Q32" s="36">
        <v>32.605608080808075</v>
      </c>
      <c r="R32" s="38">
        <v>42.999999999999993</v>
      </c>
      <c r="S32" s="38">
        <v>0</v>
      </c>
      <c r="T32" s="37">
        <f>SUMPRODUCT(LTA!J32:AN32,LTA!J$101:AN$101,LTA!J$103:AN$103)</f>
        <v>58.28</v>
      </c>
      <c r="U32" s="37">
        <f>SUMPRODUCT(LTA!J32:AN32,LTA!J$102:AN$102,LTA!J$103:AN$103)</f>
        <v>51.17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13.737080404589522</v>
      </c>
      <c r="AD32">
        <f t="shared" si="1"/>
        <v>993.08548593248725</v>
      </c>
      <c r="AE32">
        <f>'IDT-1'!B32</f>
        <v>407</v>
      </c>
      <c r="AF32" s="24"/>
      <c r="AG32">
        <f t="shared" si="2"/>
        <v>1400.0854859324872</v>
      </c>
      <c r="AI32" s="34">
        <f>PXIL!H32</f>
        <v>0</v>
      </c>
      <c r="AJ32" s="34">
        <f>PXIL!N32</f>
        <v>0</v>
      </c>
      <c r="AK32" s="34">
        <f>RTM_IEX!H32</f>
        <v>94.89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776.50965500089023</v>
      </c>
      <c r="P33" s="36">
        <v>95.784517285289809</v>
      </c>
      <c r="Q33" s="36">
        <v>32.605608080808075</v>
      </c>
      <c r="R33" s="38">
        <v>45.5</v>
      </c>
      <c r="S33" s="38">
        <v>0</v>
      </c>
      <c r="T33" s="37">
        <f>SUMPRODUCT(LTA!J33:AN33,LTA!J$101:AN$101,LTA!J$103:AN$103)</f>
        <v>86.300000000000011</v>
      </c>
      <c r="U33" s="37">
        <f>SUMPRODUCT(LTA!J33:AN33,LTA!J$102:AN$102,LTA!J$103:AN$103)</f>
        <v>51.17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13.677695636945025</v>
      </c>
      <c r="AD33">
        <f t="shared" si="1"/>
        <v>986.39660164962106</v>
      </c>
      <c r="AE33">
        <f>'IDT-1'!B33</f>
        <v>395</v>
      </c>
      <c r="AF33" s="24"/>
      <c r="AG33">
        <f t="shared" si="2"/>
        <v>1381.3966016496211</v>
      </c>
      <c r="AI33" s="34">
        <f>PXIL!H33</f>
        <v>0</v>
      </c>
      <c r="AJ33" s="34">
        <f>PXIL!N33</f>
        <v>0</v>
      </c>
      <c r="AK33" s="34">
        <f>RTM_IEX!H33</f>
        <v>77.459999999999994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744.33436313348363</v>
      </c>
      <c r="P34" s="36">
        <v>95.784517285289809</v>
      </c>
      <c r="Q34" s="36">
        <v>32.605608080808075</v>
      </c>
      <c r="R34" s="38">
        <v>46</v>
      </c>
      <c r="S34" s="38">
        <v>0</v>
      </c>
      <c r="T34" s="37">
        <f>SUMPRODUCT(LTA!J34:AN34,LTA!J$101:AN$101,LTA!J$103:AN$103)</f>
        <v>125.25999999999999</v>
      </c>
      <c r="U34" s="37">
        <f>SUMPRODUCT(LTA!J34:AN34,LTA!J$102:AN$102,LTA!J$103:AN$103)</f>
        <v>51.17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194.61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15.54808906851185</v>
      </c>
      <c r="AD34">
        <f t="shared" si="1"/>
        <v>1197.0709163506476</v>
      </c>
      <c r="AE34">
        <f>'IDT-1'!B34</f>
        <v>178.19300000000001</v>
      </c>
      <c r="AF34" s="24"/>
      <c r="AG34">
        <f t="shared" si="2"/>
        <v>1375.2639163506476</v>
      </c>
      <c r="AI34" s="34">
        <f>PXIL!H34</f>
        <v>0</v>
      </c>
      <c r="AJ34" s="34">
        <f>PXIL!N34</f>
        <v>0</v>
      </c>
      <c r="AK34" s="34">
        <f>RTM_IEX!H34</f>
        <v>88.11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714.80859964815431</v>
      </c>
      <c r="P35" s="36">
        <v>95.784517285289809</v>
      </c>
      <c r="Q35" s="36">
        <v>32.605608080808075</v>
      </c>
      <c r="R35" s="38">
        <v>47.5</v>
      </c>
      <c r="S35" s="38">
        <v>0</v>
      </c>
      <c r="T35" s="37">
        <f>SUMPRODUCT(LTA!J35:AN35,LTA!J$101:AN$101,LTA!J$103:AN$103)</f>
        <v>165.42</v>
      </c>
      <c r="U35" s="37">
        <f>SUMPRODUCT(LTA!J35:AN35,LTA!J$102:AN$102,LTA!J$103:AN$103)</f>
        <v>54.58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207.2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15.985662349840952</v>
      </c>
      <c r="AD35">
        <f t="shared" si="1"/>
        <v>1246.3575795839893</v>
      </c>
      <c r="AE35">
        <f>'IDT-1'!B35</f>
        <v>141.82999999999998</v>
      </c>
      <c r="AF35" s="24"/>
      <c r="AG35">
        <f t="shared" si="2"/>
        <v>1388.1875795839892</v>
      </c>
      <c r="AI35" s="34">
        <f>PXIL!H35</f>
        <v>0</v>
      </c>
      <c r="AJ35" s="34">
        <f>PXIL!N35</f>
        <v>0</v>
      </c>
      <c r="AK35" s="34">
        <f>RTM_IEX!H35</f>
        <v>109.41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691.85934968288791</v>
      </c>
      <c r="P36" s="36">
        <v>95.784517285289809</v>
      </c>
      <c r="Q36" s="36">
        <v>32.605608080808075</v>
      </c>
      <c r="R36" s="38">
        <v>47.499999999999993</v>
      </c>
      <c r="S36" s="38">
        <v>0</v>
      </c>
      <c r="T36" s="37">
        <f>SUMPRODUCT(LTA!J36:AN36,LTA!J$101:AN$101,LTA!J$103:AN$103)</f>
        <v>209.68000000000004</v>
      </c>
      <c r="U36" s="37">
        <f>SUMPRODUCT(LTA!J36:AN36,LTA!J$102:AN$102,LTA!J$103:AN$103)</f>
        <v>54.58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194.61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16.002740950146606</v>
      </c>
      <c r="AD36">
        <f t="shared" si="1"/>
        <v>1248.2812510184174</v>
      </c>
      <c r="AE36">
        <f>'IDT-1'!B36</f>
        <v>156.625</v>
      </c>
      <c r="AF36" s="24"/>
      <c r="AG36">
        <f t="shared" si="2"/>
        <v>1404.9062510184174</v>
      </c>
      <c r="AI36" s="34">
        <f>PXIL!H36</f>
        <v>0</v>
      </c>
      <c r="AJ36" s="34">
        <f>PXIL!N36</f>
        <v>0</v>
      </c>
      <c r="AK36" s="34">
        <f>RTM_IEX!H36</f>
        <v>102.63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680.35292789938751</v>
      </c>
      <c r="P37" s="36">
        <v>95.784517285289809</v>
      </c>
      <c r="Q37" s="36">
        <v>32.605608080808075</v>
      </c>
      <c r="R37" s="38">
        <v>47.5</v>
      </c>
      <c r="S37" s="38">
        <v>0</v>
      </c>
      <c r="T37" s="37">
        <f>SUMPRODUCT(LTA!J37:AN37,LTA!J$101:AN$101,LTA!J$103:AN$103)</f>
        <v>269.67999999999995</v>
      </c>
      <c r="U37" s="37">
        <f>SUMPRODUCT(LTA!J37:AN37,LTA!J$102:AN$102,LTA!J$103:AN$103)</f>
        <v>55.55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147.16999999999999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15.943900438451804</v>
      </c>
      <c r="AD37">
        <f t="shared" si="1"/>
        <v>1241.6536697466117</v>
      </c>
      <c r="AE37">
        <f>'IDT-1'!B37</f>
        <v>178.00799999999998</v>
      </c>
      <c r="AF37" s="24"/>
      <c r="AG37">
        <f t="shared" si="2"/>
        <v>1419.6616697466118</v>
      </c>
      <c r="AI37" s="34">
        <f>PXIL!H37</f>
        <v>0</v>
      </c>
      <c r="AJ37" s="34">
        <f>PXIL!N37</f>
        <v>0</v>
      </c>
      <c r="AK37" s="34">
        <f>RTM_IEX!H37</f>
        <v>93.92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669.47790575271642</v>
      </c>
      <c r="P38" s="36">
        <v>95.784517285289809</v>
      </c>
      <c r="Q38" s="36">
        <v>32.605608080808075</v>
      </c>
      <c r="R38" s="38">
        <v>47.5</v>
      </c>
      <c r="S38" s="38">
        <v>0</v>
      </c>
      <c r="T38" s="37">
        <f>SUMPRODUCT(LTA!J38:AN38,LTA!J$101:AN$101,LTA!J$103:AN$103)</f>
        <v>317.78999999999996</v>
      </c>
      <c r="U38" s="37">
        <f>SUMPRODUCT(LTA!J38:AN38,LTA!J$102:AN$102,LTA!J$103:AN$103)</f>
        <v>55.15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130.71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16.285032243561098</v>
      </c>
      <c r="AD38">
        <f t="shared" si="1"/>
        <v>1280.0775157948315</v>
      </c>
      <c r="AE38">
        <f>'IDT-1'!B38</f>
        <v>145.68799999999999</v>
      </c>
      <c r="AF38" s="24"/>
      <c r="AG38">
        <f t="shared" si="2"/>
        <v>1425.7655157948316</v>
      </c>
      <c r="AI38" s="34">
        <f>PXIL!H38</f>
        <v>0</v>
      </c>
      <c r="AJ38" s="34">
        <f>PXIL!N38</f>
        <v>0</v>
      </c>
      <c r="AK38" s="34">
        <f>RTM_IEX!H38</f>
        <v>112.31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691.33124591078524</v>
      </c>
      <c r="P39" s="36">
        <v>95.784517285289809</v>
      </c>
      <c r="Q39" s="36">
        <v>32.605608080808075</v>
      </c>
      <c r="R39" s="38">
        <v>47.5</v>
      </c>
      <c r="S39" s="38">
        <v>0</v>
      </c>
      <c r="T39" s="37">
        <f>SUMPRODUCT(LTA!J39:AN39,LTA!J$101:AN$101,LTA!J$103:AN$103)</f>
        <v>351.73999999999995</v>
      </c>
      <c r="U39" s="37">
        <f>SUMPRODUCT(LTA!J39:AN39,LTA!J$102:AN$102,LTA!J$103:AN$103)</f>
        <v>52.55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65.84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16.019343350781039</v>
      </c>
      <c r="AD39">
        <f t="shared" si="1"/>
        <v>1250.1512850535134</v>
      </c>
      <c r="AE39">
        <f>'IDT-1'!B39</f>
        <v>189.375</v>
      </c>
      <c r="AF39" s="24"/>
      <c r="AG39">
        <f t="shared" si="2"/>
        <v>1439.5262850535134</v>
      </c>
      <c r="AI39" s="34">
        <f>PXIL!H39</f>
        <v>0</v>
      </c>
      <c r="AJ39" s="34">
        <f>PXIL!N39</f>
        <v>0</v>
      </c>
      <c r="AK39" s="34">
        <f>RTM_IEX!H39</f>
        <v>93.91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681.77567388268994</v>
      </c>
      <c r="P40" s="36">
        <v>95.784517285289809</v>
      </c>
      <c r="Q40" s="36">
        <v>32.605608080808075</v>
      </c>
      <c r="R40" s="38">
        <v>47.5</v>
      </c>
      <c r="S40" s="38">
        <v>0</v>
      </c>
      <c r="T40" s="37">
        <f>SUMPRODUCT(LTA!J40:AN40,LTA!J$101:AN$101,LTA!J$103:AN$103)</f>
        <v>394.14</v>
      </c>
      <c r="U40" s="37">
        <f>SUMPRODUCT(LTA!J40:AN40,LTA!J$102:AN$102,LTA!J$103:AN$103)</f>
        <v>52.55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133.61000000000001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16.755471159976935</v>
      </c>
      <c r="AD40">
        <f t="shared" si="1"/>
        <v>1333.0660446529428</v>
      </c>
      <c r="AE40">
        <f>'IDT-1'!B40</f>
        <v>134.005</v>
      </c>
      <c r="AF40" s="24"/>
      <c r="AG40">
        <f t="shared" si="2"/>
        <v>1467.0710446529429</v>
      </c>
      <c r="AI40" s="34">
        <f>PXIL!H40</f>
        <v>0</v>
      </c>
      <c r="AJ40" s="34">
        <f>PXIL!N40</f>
        <v>0</v>
      </c>
      <c r="AK40" s="34">
        <f>RTM_IEX!H40</f>
        <v>77.459999999999994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667.00234582462258</v>
      </c>
      <c r="P41" s="36">
        <v>95.784517285289809</v>
      </c>
      <c r="Q41" s="36">
        <v>32.605608080808075</v>
      </c>
      <c r="R41" s="38">
        <v>47.5</v>
      </c>
      <c r="S41" s="38">
        <v>0</v>
      </c>
      <c r="T41" s="37">
        <f>SUMPRODUCT(LTA!J41:AN41,LTA!J$101:AN$101,LTA!J$103:AN$103)</f>
        <v>410.6</v>
      </c>
      <c r="U41" s="37">
        <f>SUMPRODUCT(LTA!J41:AN41,LTA!J$102:AN$102,LTA!J$103:AN$103)</f>
        <v>50.14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214.94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17.515849873065946</v>
      </c>
      <c r="AD41">
        <f t="shared" si="1"/>
        <v>1418.7123378817864</v>
      </c>
      <c r="AE41">
        <f>'IDT-1'!B41</f>
        <v>44.256</v>
      </c>
      <c r="AF41" s="24"/>
      <c r="AG41">
        <f t="shared" si="2"/>
        <v>1462.9683378817865</v>
      </c>
      <c r="AI41" s="34">
        <f>PXIL!H41</f>
        <v>0</v>
      </c>
      <c r="AJ41" s="34">
        <f>PXIL!N41</f>
        <v>0</v>
      </c>
      <c r="AK41" s="34">
        <f>RTM_IEX!H41</f>
        <v>83.26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655.67095889398763</v>
      </c>
      <c r="P42" s="36">
        <v>95.784517285289809</v>
      </c>
      <c r="Q42" s="36">
        <v>32.605608080808075</v>
      </c>
      <c r="R42" s="38">
        <v>47.5</v>
      </c>
      <c r="S42" s="38">
        <v>0</v>
      </c>
      <c r="T42" s="37">
        <f>SUMPRODUCT(LTA!J42:AN42,LTA!J$101:AN$101,LTA!J$103:AN$103)</f>
        <v>441.52</v>
      </c>
      <c r="U42" s="37">
        <f>SUMPRODUCT(LTA!J42:AN42,LTA!J$102:AN$102,LTA!J$103:AN$103)</f>
        <v>50.14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221.71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17.790485668076357</v>
      </c>
      <c r="AD42">
        <f t="shared" si="1"/>
        <v>1449.6463151561406</v>
      </c>
      <c r="AE42">
        <f>'IDT-1'!B42</f>
        <v>35</v>
      </c>
      <c r="AF42" s="24"/>
      <c r="AG42">
        <f t="shared" si="2"/>
        <v>1484.6463151561406</v>
      </c>
      <c r="AI42" s="34">
        <f>PXIL!H42</f>
        <v>0</v>
      </c>
      <c r="AJ42" s="34">
        <f>PXIL!N42</f>
        <v>0</v>
      </c>
      <c r="AK42" s="34">
        <f>RTM_IEX!H42</f>
        <v>88.11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639.16514053679998</v>
      </c>
      <c r="P43" s="36">
        <v>95.784517285289809</v>
      </c>
      <c r="Q43" s="36">
        <v>32.604988473951131</v>
      </c>
      <c r="R43" s="38">
        <v>47.5</v>
      </c>
      <c r="S43" s="38">
        <v>0</v>
      </c>
      <c r="T43" s="37">
        <f>SUMPRODUCT(LTA!J43:AN43,LTA!J$101:AN$101,LTA!J$103:AN$103)</f>
        <v>471.49</v>
      </c>
      <c r="U43" s="37">
        <f>SUMPRODUCT(LTA!J43:AN43,LTA!J$102:AN$102,LTA!J$103:AN$103)</f>
        <v>50.14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255.61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18.232805013992763</v>
      </c>
      <c r="AD43">
        <f t="shared" si="1"/>
        <v>1499.4675578461799</v>
      </c>
      <c r="AE43">
        <f>'IDT-1'!B43</f>
        <v>25</v>
      </c>
      <c r="AF43" s="24"/>
      <c r="AG43">
        <f t="shared" si="2"/>
        <v>1524.4675578461799</v>
      </c>
      <c r="AI43" s="34">
        <f>PXIL!H43</f>
        <v>0</v>
      </c>
      <c r="AJ43" s="34">
        <f>PXIL!N43</f>
        <v>0</v>
      </c>
      <c r="AK43" s="34">
        <f>RTM_IEX!H43</f>
        <v>91.01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639.18914616384586</v>
      </c>
      <c r="P44" s="36">
        <v>95.784517285289809</v>
      </c>
      <c r="Q44" s="36">
        <v>32.604988473951131</v>
      </c>
      <c r="R44" s="38">
        <v>47.5</v>
      </c>
      <c r="S44" s="38">
        <v>0</v>
      </c>
      <c r="T44" s="37">
        <f>SUMPRODUCT(LTA!J44:AN44,LTA!J$101:AN$101,LTA!J$103:AN$103)</f>
        <v>492.55</v>
      </c>
      <c r="U44" s="37">
        <f>SUMPRODUCT(LTA!J44:AN44,LTA!J$102:AN$102,LTA!J$103:AN$103)</f>
        <v>50.14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264.32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18.452400263510768</v>
      </c>
      <c r="AD44">
        <f t="shared" si="1"/>
        <v>1524.2019682237078</v>
      </c>
      <c r="AE44">
        <f>'IDT-1'!B44</f>
        <v>15</v>
      </c>
      <c r="AF44" s="24"/>
      <c r="AG44">
        <f t="shared" si="2"/>
        <v>1539.2019682237078</v>
      </c>
      <c r="AI44" s="34">
        <f>PXIL!H44</f>
        <v>0</v>
      </c>
      <c r="AJ44" s="34">
        <f>PXIL!N44</f>
        <v>0</v>
      </c>
      <c r="AK44" s="34">
        <f>RTM_IEX!H44</f>
        <v>86.17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637.79340996253984</v>
      </c>
      <c r="P45" s="36">
        <v>95.784517285289809</v>
      </c>
      <c r="Q45" s="36">
        <v>32.604988473951131</v>
      </c>
      <c r="R45" s="38">
        <v>47.5</v>
      </c>
      <c r="S45" s="38">
        <v>0</v>
      </c>
      <c r="T45" s="37">
        <f>SUMPRODUCT(LTA!J45:AN45,LTA!J$101:AN$101,LTA!J$103:AN$103)</f>
        <v>512.33000000000004</v>
      </c>
      <c r="U45" s="37">
        <f>SUMPRODUCT(LTA!J45:AN45,LTA!J$102:AN$102,LTA!J$103:AN$103)</f>
        <v>52.15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251.73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18.521077784939276</v>
      </c>
      <c r="AD45">
        <f t="shared" si="1"/>
        <v>1531.9375545009734</v>
      </c>
      <c r="AE45">
        <f>'IDT-1'!B45</f>
        <v>6</v>
      </c>
      <c r="AF45" s="24"/>
      <c r="AG45">
        <f t="shared" si="2"/>
        <v>1537.9375545009734</v>
      </c>
      <c r="AI45" s="34">
        <f>PXIL!H45</f>
        <v>0</v>
      </c>
      <c r="AJ45" s="34">
        <f>PXIL!N45</f>
        <v>0</v>
      </c>
      <c r="AK45" s="34">
        <f>RTM_IEX!H45</f>
        <v>86.17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636.93539110497227</v>
      </c>
      <c r="P46" s="36">
        <v>95.784517285289809</v>
      </c>
      <c r="Q46" s="36">
        <v>32.604988473951131</v>
      </c>
      <c r="R46" s="38">
        <v>47.5</v>
      </c>
      <c r="S46" s="38">
        <v>0</v>
      </c>
      <c r="T46" s="37">
        <f>SUMPRODUCT(LTA!J46:AN46,LTA!J$101:AN$101,LTA!J$103:AN$103)</f>
        <v>529.74</v>
      </c>
      <c r="U46" s="37">
        <f>SUMPRODUCT(LTA!J46:AN46,LTA!J$102:AN$102,LTA!J$103:AN$103)</f>
        <v>52.15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259.48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18.556031218992679</v>
      </c>
      <c r="AD46">
        <f t="shared" si="1"/>
        <v>1535.8745822093522</v>
      </c>
      <c r="AE46">
        <f>'IDT-1'!B46</f>
        <v>1</v>
      </c>
      <c r="AF46" s="24"/>
      <c r="AG46">
        <f t="shared" si="2"/>
        <v>1536.8745822093522</v>
      </c>
      <c r="AI46" s="34">
        <f>PXIL!H46</f>
        <v>0</v>
      </c>
      <c r="AJ46" s="34">
        <f>PXIL!N46</f>
        <v>0</v>
      </c>
      <c r="AK46" s="34">
        <f>RTM_IEX!H46</f>
        <v>65.84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14.356459330143538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634.10445130719586</v>
      </c>
      <c r="P47" s="36">
        <v>95.784517285289809</v>
      </c>
      <c r="Q47" s="36">
        <v>32.604988473951131</v>
      </c>
      <c r="R47" s="38">
        <v>47.5</v>
      </c>
      <c r="S47" s="38">
        <v>0</v>
      </c>
      <c r="T47" s="37">
        <f>SUMPRODUCT(LTA!J47:AN47,LTA!J$101:AN$101,LTA!J$103:AN$103)</f>
        <v>538.62</v>
      </c>
      <c r="U47" s="37">
        <f>SUMPRODUCT(LTA!J47:AN47,LTA!J$102:AN$102,LTA!J$103:AN$103)</f>
        <v>52.15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240.11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18.432524033898858</v>
      </c>
      <c r="AD47">
        <f t="shared" si="1"/>
        <v>1521.9631819974206</v>
      </c>
      <c r="AE47">
        <f>'IDT-1'!B47</f>
        <v>0</v>
      </c>
      <c r="AF47" s="24"/>
      <c r="AG47">
        <f t="shared" si="2"/>
        <v>1521.9631819974206</v>
      </c>
      <c r="AI47" s="34">
        <f>PXIL!H47</f>
        <v>0</v>
      </c>
      <c r="AJ47" s="34">
        <f>PXIL!N47</f>
        <v>0</v>
      </c>
      <c r="AK47" s="34">
        <f>RTM_IEX!H47</f>
        <v>65.83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14.356459330143538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634.10445130719586</v>
      </c>
      <c r="P48" s="36">
        <v>95.784517285289809</v>
      </c>
      <c r="Q48" s="36">
        <v>32.604988473951131</v>
      </c>
      <c r="R48" s="38">
        <v>47.5</v>
      </c>
      <c r="S48" s="38">
        <v>0</v>
      </c>
      <c r="T48" s="37">
        <f>SUMPRODUCT(LTA!J48:AN48,LTA!J$101:AN$101,LTA!J$103:AN$103)</f>
        <v>540.38000000000011</v>
      </c>
      <c r="U48" s="37">
        <f>SUMPRODUCT(LTA!J48:AN48,LTA!J$102:AN$102,LTA!J$103:AN$103)</f>
        <v>52.15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238.18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18.379988033898858</v>
      </c>
      <c r="AD48">
        <f t="shared" si="1"/>
        <v>1516.0457179974208</v>
      </c>
      <c r="AE48">
        <f>'IDT-1'!B48</f>
        <v>0</v>
      </c>
      <c r="AF48" s="24"/>
      <c r="AG48">
        <f t="shared" si="2"/>
        <v>1516.0457179974208</v>
      </c>
      <c r="AI48" s="34">
        <f>PXIL!H48</f>
        <v>0</v>
      </c>
      <c r="AJ48" s="34">
        <f>PXIL!N48</f>
        <v>0</v>
      </c>
      <c r="AK48" s="34">
        <f>RTM_IEX!H48</f>
        <v>60.03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14.356459330143538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649.37068740663756</v>
      </c>
      <c r="P49" s="36">
        <v>96.584555015799651</v>
      </c>
      <c r="Q49" s="36">
        <v>32.604988473951131</v>
      </c>
      <c r="R49" s="38">
        <v>47.5</v>
      </c>
      <c r="S49" s="38">
        <v>0</v>
      </c>
      <c r="T49" s="37">
        <f>SUMPRODUCT(LTA!J49:AN49,LTA!J$101:AN$101,LTA!J$103:AN$103)</f>
        <v>541.28</v>
      </c>
      <c r="U49" s="37">
        <f>SUMPRODUCT(LTA!J49:AN49,LTA!J$102:AN$102,LTA!J$103:AN$103)</f>
        <v>52.15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244.95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18.401427243602434</v>
      </c>
      <c r="AD49">
        <f t="shared" si="1"/>
        <v>1518.4605526176688</v>
      </c>
      <c r="AE49">
        <f>'IDT-1'!B49</f>
        <v>0</v>
      </c>
      <c r="AF49" s="24"/>
      <c r="AG49">
        <f t="shared" si="2"/>
        <v>1518.4605526176688</v>
      </c>
      <c r="AI49" s="34">
        <f>PXIL!H49</f>
        <v>0</v>
      </c>
      <c r="AJ49" s="34">
        <f>PXIL!N49</f>
        <v>0</v>
      </c>
      <c r="AK49" s="34">
        <f>RTM_IEX!H49</f>
        <v>38.729999999999997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14.356459330143538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633.40836137448184</v>
      </c>
      <c r="P50" s="36">
        <v>96.584555015799651</v>
      </c>
      <c r="Q50" s="36">
        <v>32.604988473951131</v>
      </c>
      <c r="R50" s="38">
        <v>47.5</v>
      </c>
      <c r="S50" s="38">
        <v>0</v>
      </c>
      <c r="T50" s="37">
        <f>SUMPRODUCT(LTA!J50:AN50,LTA!J$101:AN$101,LTA!J$103:AN$103)</f>
        <v>542.06000000000006</v>
      </c>
      <c r="U50" s="37">
        <f>SUMPRODUCT(LTA!J50:AN50,LTA!J$102:AN$102,LTA!J$103:AN$103)</f>
        <v>52.15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232.36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18.242214774519464</v>
      </c>
      <c r="AD50">
        <f t="shared" si="1"/>
        <v>1500.5274390545965</v>
      </c>
      <c r="AE50">
        <f>'IDT-1'!B50</f>
        <v>0</v>
      </c>
      <c r="AF50" s="24"/>
      <c r="AG50">
        <f t="shared" si="2"/>
        <v>1500.5274390545965</v>
      </c>
      <c r="AI50" s="34">
        <f>PXIL!H50</f>
        <v>0</v>
      </c>
      <c r="AJ50" s="34">
        <f>PXIL!N50</f>
        <v>0</v>
      </c>
      <c r="AK50" s="34">
        <f>RTM_IEX!H50</f>
        <v>48.41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14.356459330143538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630.70034810468962</v>
      </c>
      <c r="P51" s="36">
        <v>95.784517285289809</v>
      </c>
      <c r="Q51" s="36">
        <v>32.604988473951131</v>
      </c>
      <c r="R51" s="38">
        <v>47.5</v>
      </c>
      <c r="S51" s="38">
        <v>0</v>
      </c>
      <c r="T51" s="37">
        <f>SUMPRODUCT(LTA!J51:AN51,LTA!J$101:AN$101,LTA!J$103:AN$103)</f>
        <v>542.70000000000005</v>
      </c>
      <c r="U51" s="37">
        <f>SUMPRODUCT(LTA!J51:AN51,LTA!J$102:AN$102,LTA!J$103:AN$103)</f>
        <v>52.15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223.66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18.276727925716802</v>
      </c>
      <c r="AD51">
        <f t="shared" si="1"/>
        <v>1504.4148749030965</v>
      </c>
      <c r="AE51">
        <f>'IDT-1'!B51</f>
        <v>0</v>
      </c>
      <c r="AF51" s="24"/>
      <c r="AG51">
        <f t="shared" si="2"/>
        <v>1504.4148749030965</v>
      </c>
      <c r="AI51" s="34">
        <f>PXIL!H51</f>
        <v>0</v>
      </c>
      <c r="AJ51" s="34">
        <f>PXIL!N51</f>
        <v>0</v>
      </c>
      <c r="AK51" s="34">
        <f>RTM_IEX!H51</f>
        <v>63.9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14.356459330143538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630.70034810468962</v>
      </c>
      <c r="P52" s="36">
        <v>95.784517285289809</v>
      </c>
      <c r="Q52" s="36">
        <v>32.604988473951131</v>
      </c>
      <c r="R52" s="38">
        <v>47.5</v>
      </c>
      <c r="S52" s="38">
        <v>0</v>
      </c>
      <c r="T52" s="37">
        <f>SUMPRODUCT(LTA!J52:AN52,LTA!J$101:AN$101,LTA!J$103:AN$103)</f>
        <v>542.27</v>
      </c>
      <c r="U52" s="37">
        <f>SUMPRODUCT(LTA!J52:AN52,LTA!J$102:AN$102,LTA!J$103:AN$103)</f>
        <v>52.15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205.26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18.221815925716804</v>
      </c>
      <c r="AD52">
        <f t="shared" si="1"/>
        <v>1498.2297869030965</v>
      </c>
      <c r="AE52">
        <f>'IDT-1'!B52</f>
        <v>0</v>
      </c>
      <c r="AF52" s="24"/>
      <c r="AG52">
        <f t="shared" si="2"/>
        <v>1498.2297869030965</v>
      </c>
      <c r="AI52" s="34">
        <f>PXIL!H52</f>
        <v>0</v>
      </c>
      <c r="AJ52" s="34">
        <f>PXIL!N52</f>
        <v>0</v>
      </c>
      <c r="AK52" s="34">
        <f>RTM_IEX!H52</f>
        <v>76.489999999999995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14.356459330143538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631.63930864037798</v>
      </c>
      <c r="P53" s="36">
        <v>95.784517285289809</v>
      </c>
      <c r="Q53" s="36">
        <v>32.604988473951131</v>
      </c>
      <c r="R53" s="38">
        <v>47.5</v>
      </c>
      <c r="S53" s="38">
        <v>0</v>
      </c>
      <c r="T53" s="37">
        <f>SUMPRODUCT(LTA!J53:AN53,LTA!J$101:AN$101,LTA!J$103:AN$103)</f>
        <v>542.52</v>
      </c>
      <c r="U53" s="37">
        <f>SUMPRODUCT(LTA!J53:AN53,LTA!J$102:AN$102,LTA!J$103:AN$103)</f>
        <v>52.15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203.32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18.325998778430858</v>
      </c>
      <c r="AD53">
        <f t="shared" si="1"/>
        <v>1509.9645645860705</v>
      </c>
      <c r="AE53">
        <f>'IDT-1'!B53</f>
        <v>0</v>
      </c>
      <c r="AF53" s="24"/>
      <c r="AG53">
        <f t="shared" si="2"/>
        <v>1509.9645645860705</v>
      </c>
      <c r="AI53" s="34">
        <f>PXIL!H53</f>
        <v>0</v>
      </c>
      <c r="AJ53" s="34">
        <f>PXIL!N53</f>
        <v>0</v>
      </c>
      <c r="AK53" s="34">
        <f>RTM_IEX!H53</f>
        <v>89.08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631.63930864037798</v>
      </c>
      <c r="P54" s="36">
        <v>95.784517285289809</v>
      </c>
      <c r="Q54" s="36">
        <v>32.604988473951131</v>
      </c>
      <c r="R54" s="38">
        <v>47.5</v>
      </c>
      <c r="S54" s="38">
        <v>0</v>
      </c>
      <c r="T54" s="37">
        <f>SUMPRODUCT(LTA!J54:AN54,LTA!J$101:AN$101,LTA!J$103:AN$103)</f>
        <v>541.64</v>
      </c>
      <c r="U54" s="37">
        <f>SUMPRODUCT(LTA!J54:AN54,LTA!J$102:AN$102,LTA!J$103:AN$103)</f>
        <v>52.15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194.6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18.19039077843086</v>
      </c>
      <c r="AD54">
        <f t="shared" si="1"/>
        <v>1494.6901725860707</v>
      </c>
      <c r="AE54">
        <f>'IDT-1'!B54</f>
        <v>0</v>
      </c>
      <c r="AF54" s="24"/>
      <c r="AG54">
        <f t="shared" si="2"/>
        <v>1494.6901725860707</v>
      </c>
      <c r="AI54" s="34">
        <f>PXIL!H54</f>
        <v>0</v>
      </c>
      <c r="AJ54" s="34">
        <f>PXIL!N54</f>
        <v>0</v>
      </c>
      <c r="AK54" s="34">
        <f>RTM_IEX!H54</f>
        <v>83.27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643.45180869132867</v>
      </c>
      <c r="P55" s="36">
        <v>95.784517285289809</v>
      </c>
      <c r="Q55" s="36">
        <v>32.604988473951131</v>
      </c>
      <c r="R55" s="38">
        <v>47.5</v>
      </c>
      <c r="S55" s="38">
        <v>0</v>
      </c>
      <c r="T55" s="37">
        <f>SUMPRODUCT(LTA!J55:AN55,LTA!J$101:AN$101,LTA!J$103:AN$103)</f>
        <v>535.72</v>
      </c>
      <c r="U55" s="37">
        <f>SUMPRODUCT(LTA!J55:AN55,LTA!J$102:AN$102,LTA!J$103:AN$103)</f>
        <v>52.15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53.25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16.989828778879229</v>
      </c>
      <c r="AD55">
        <f t="shared" si="1"/>
        <v>1359.4632346365731</v>
      </c>
      <c r="AE55">
        <f>'IDT-1'!B55</f>
        <v>85.453999999999994</v>
      </c>
      <c r="AF55" s="24"/>
      <c r="AG55">
        <f t="shared" si="2"/>
        <v>1444.9172346365731</v>
      </c>
      <c r="AI55" s="34">
        <f>PXIL!H55</f>
        <v>0</v>
      </c>
      <c r="AJ55" s="34">
        <f>PXIL!N55</f>
        <v>0</v>
      </c>
      <c r="AK55" s="34">
        <f>RTM_IEX!H55</f>
        <v>82.3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641.87582859740053</v>
      </c>
      <c r="P56" s="36">
        <v>95.784517285289809</v>
      </c>
      <c r="Q56" s="36">
        <v>32.604988473951131</v>
      </c>
      <c r="R56" s="38">
        <v>47.5</v>
      </c>
      <c r="S56" s="38">
        <v>0</v>
      </c>
      <c r="T56" s="37">
        <f>SUMPRODUCT(LTA!J56:AN56,LTA!J$101:AN$101,LTA!J$103:AN$103)</f>
        <v>534.19000000000005</v>
      </c>
      <c r="U56" s="37">
        <f>SUMPRODUCT(LTA!J56:AN56,LTA!J$102:AN$102,LTA!J$103:AN$103)</f>
        <v>52.56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4.84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16.531560154052656</v>
      </c>
      <c r="AD56">
        <f t="shared" si="1"/>
        <v>1307.8455231674714</v>
      </c>
      <c r="AE56">
        <f>'IDT-1'!B56</f>
        <v>116.59399999999999</v>
      </c>
      <c r="AF56" s="24"/>
      <c r="AG56">
        <f t="shared" si="2"/>
        <v>1424.4395231674714</v>
      </c>
      <c r="AI56" s="34">
        <f>PXIL!H56</f>
        <v>0</v>
      </c>
      <c r="AJ56" s="34">
        <f>PXIL!N56</f>
        <v>0</v>
      </c>
      <c r="AK56" s="34">
        <f>RTM_IEX!H56</f>
        <v>81.33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641.87582859740053</v>
      </c>
      <c r="P57" s="36">
        <v>95.784517285289809</v>
      </c>
      <c r="Q57" s="36">
        <v>32.604988473951131</v>
      </c>
      <c r="R57" s="38">
        <v>47.5</v>
      </c>
      <c r="S57" s="38">
        <v>0</v>
      </c>
      <c r="T57" s="37">
        <f>SUMPRODUCT(LTA!J57:AN57,LTA!J$101:AN$101,LTA!J$103:AN$103)</f>
        <v>532.17000000000007</v>
      </c>
      <c r="U57" s="37">
        <f>SUMPRODUCT(LTA!J57:AN57,LTA!J$102:AN$102,LTA!J$103:AN$103)</f>
        <v>52.75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26.14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16.72841615405266</v>
      </c>
      <c r="AD57">
        <f t="shared" si="1"/>
        <v>1330.0186671674717</v>
      </c>
      <c r="AE57">
        <f>'IDT-1'!B57</f>
        <v>104.714</v>
      </c>
      <c r="AF57" s="24"/>
      <c r="AG57">
        <f t="shared" si="2"/>
        <v>1434.7326671674716</v>
      </c>
      <c r="AI57" s="34">
        <f>PXIL!H57</f>
        <v>0</v>
      </c>
      <c r="AJ57" s="34">
        <f>PXIL!N57</f>
        <v>0</v>
      </c>
      <c r="AK57" s="34">
        <f>RTM_IEX!H57</f>
        <v>84.23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12.364598866686547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644.64857621640056</v>
      </c>
      <c r="P58" s="36">
        <v>95.784517285289809</v>
      </c>
      <c r="Q58" s="36">
        <v>32.604988473951131</v>
      </c>
      <c r="R58" s="38">
        <v>47.5</v>
      </c>
      <c r="S58" s="38">
        <v>0</v>
      </c>
      <c r="T58" s="37">
        <f>SUMPRODUCT(LTA!J58:AN58,LTA!J$101:AN$101,LTA!J$103:AN$103)</f>
        <v>530.15</v>
      </c>
      <c r="U58" s="37">
        <f>SUMPRODUCT(LTA!J58:AN58,LTA!J$102:AN$102,LTA!J$103:AN$103)</f>
        <v>53.7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71.650000000000006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17.007119961021438</v>
      </c>
      <c r="AD58">
        <f t="shared" si="1"/>
        <v>1361.4108505160459</v>
      </c>
      <c r="AE58">
        <f>'IDT-1'!B58</f>
        <v>66.994</v>
      </c>
      <c r="AF58" s="24"/>
      <c r="AG58">
        <f t="shared" si="2"/>
        <v>1428.4048505160458</v>
      </c>
      <c r="AI58" s="34">
        <f>PXIL!H58</f>
        <v>0</v>
      </c>
      <c r="AJ58" s="34">
        <f>PXIL!N58</f>
        <v>0</v>
      </c>
      <c r="AK58" s="34">
        <f>RTM_IEX!H58</f>
        <v>70.680000000000007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12.364598866686547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650.78429247331724</v>
      </c>
      <c r="P59" s="36">
        <v>95.784517285289809</v>
      </c>
      <c r="Q59" s="36">
        <v>32.604988473951131</v>
      </c>
      <c r="R59" s="38">
        <v>47.5</v>
      </c>
      <c r="S59" s="38">
        <v>0</v>
      </c>
      <c r="T59" s="37">
        <f>SUMPRODUCT(LTA!J59:AN59,LTA!J$101:AN$101,LTA!J$103:AN$103)</f>
        <v>517.35</v>
      </c>
      <c r="U59" s="37">
        <f>SUMPRODUCT(LTA!J59:AN59,LTA!J$102:AN$102,LTA!J$103:AN$103)</f>
        <v>56.05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138.44999999999999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17.267298264082299</v>
      </c>
      <c r="AD59">
        <f t="shared" si="1"/>
        <v>1390.7163884699016</v>
      </c>
      <c r="AE59">
        <f>'IDT-1'!B59</f>
        <v>16</v>
      </c>
      <c r="AF59" s="24"/>
      <c r="AG59">
        <f t="shared" si="2"/>
        <v>1406.7163884699016</v>
      </c>
      <c r="AI59" s="34">
        <f>PXIL!H59</f>
        <v>0</v>
      </c>
      <c r="AJ59" s="34">
        <f>PXIL!N59</f>
        <v>0</v>
      </c>
      <c r="AK59" s="34">
        <f>RTM_IEX!H59</f>
        <v>37.76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12.364598866686547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654.14162234569244</v>
      </c>
      <c r="P60" s="36">
        <v>95.784517285289809</v>
      </c>
      <c r="Q60" s="36">
        <v>32.604988473951131</v>
      </c>
      <c r="R60" s="38">
        <v>47.5</v>
      </c>
      <c r="S60" s="38">
        <v>0</v>
      </c>
      <c r="T60" s="37">
        <f>SUMPRODUCT(LTA!J60:AN60,LTA!J$101:AN$101,LTA!J$103:AN$103)</f>
        <v>501.49</v>
      </c>
      <c r="U60" s="37">
        <f>SUMPRODUCT(LTA!J60:AN60,LTA!J$102:AN$102,LTA!J$103:AN$103)</f>
        <v>56.120000000000005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182.99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17.524322766959205</v>
      </c>
      <c r="AD60">
        <f t="shared" si="1"/>
        <v>1419.6666938393996</v>
      </c>
      <c r="AE60">
        <f>'IDT-1'!B60</f>
        <v>6</v>
      </c>
      <c r="AF60" s="24"/>
      <c r="AG60">
        <f t="shared" si="2"/>
        <v>1425.6666938393996</v>
      </c>
      <c r="AI60" s="34">
        <f>PXIL!H60</f>
        <v>0</v>
      </c>
      <c r="AJ60" s="34">
        <f>PXIL!N60</f>
        <v>0</v>
      </c>
      <c r="AK60" s="34">
        <f>RTM_IEX!H60</f>
        <v>34.86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12.364598866686547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686.02923455370194</v>
      </c>
      <c r="P61" s="36">
        <v>95.774554836868646</v>
      </c>
      <c r="Q61" s="36">
        <v>25.510000000000005</v>
      </c>
      <c r="R61" s="38">
        <v>47.5</v>
      </c>
      <c r="S61" s="38">
        <v>0</v>
      </c>
      <c r="T61" s="37">
        <f>SUMPRODUCT(LTA!J61:AN61,LTA!J$101:AN$101,LTA!J$103:AN$103)</f>
        <v>478.60999999999996</v>
      </c>
      <c r="U61" s="37">
        <f>SUMPRODUCT(LTA!J61:AN61,LTA!J$102:AN$102,LTA!J$103:AN$103)</f>
        <v>56.81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218.81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17.887874186272811</v>
      </c>
      <c r="AD61">
        <f t="shared" si="1"/>
        <v>1460.6158037057232</v>
      </c>
      <c r="AE61">
        <f>'IDT-1'!B61</f>
        <v>0</v>
      </c>
      <c r="AF61" s="24"/>
      <c r="AG61">
        <f t="shared" si="2"/>
        <v>1460.6158037057232</v>
      </c>
      <c r="AI61" s="34">
        <f>PXIL!H61</f>
        <v>0</v>
      </c>
      <c r="AJ61" s="34">
        <f>PXIL!N61</f>
        <v>0</v>
      </c>
      <c r="AK61" s="34">
        <f>RTM_IEX!H61</f>
        <v>37.76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12.364598866686547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686.02929731663153</v>
      </c>
      <c r="P62" s="36">
        <v>95.774554836868646</v>
      </c>
      <c r="Q62" s="36">
        <v>25.510000000000005</v>
      </c>
      <c r="R62" s="38">
        <v>47.5</v>
      </c>
      <c r="S62" s="38">
        <v>0</v>
      </c>
      <c r="T62" s="37">
        <f>SUMPRODUCT(LTA!J62:AN62,LTA!J$101:AN$101,LTA!J$103:AN$103)</f>
        <v>452.29</v>
      </c>
      <c r="U62" s="37">
        <f>SUMPRODUCT(LTA!J62:AN62,LTA!J$102:AN$102,LTA!J$103:AN$103)</f>
        <v>56.79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249.8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18.005530738586593</v>
      </c>
      <c r="AD62">
        <f t="shared" si="1"/>
        <v>1473.8682099163391</v>
      </c>
      <c r="AE62">
        <f>'IDT-1'!B62</f>
        <v>0</v>
      </c>
      <c r="AF62" s="24"/>
      <c r="AG62">
        <f t="shared" si="2"/>
        <v>1473.8682099163391</v>
      </c>
      <c r="AI62" s="34">
        <f>PXIL!H62</f>
        <v>0</v>
      </c>
      <c r="AJ62" s="34">
        <f>PXIL!N62</f>
        <v>0</v>
      </c>
      <c r="AK62" s="34">
        <f>RTM_IEX!H62</f>
        <v>46.48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12.364598866686547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696.11630372735476</v>
      </c>
      <c r="P63" s="36">
        <v>95.774554836868646</v>
      </c>
      <c r="Q63" s="36">
        <v>25.510000000000005</v>
      </c>
      <c r="R63" s="38">
        <v>47.5</v>
      </c>
      <c r="S63" s="38">
        <v>0</v>
      </c>
      <c r="T63" s="37">
        <f>SUMPRODUCT(LTA!J63:AN63,LTA!J$101:AN$101,LTA!J$103:AN$103)</f>
        <v>424.32</v>
      </c>
      <c r="U63" s="37">
        <f>SUMPRODUCT(LTA!J63:AN63,LTA!J$102:AN$102,LTA!J$103:AN$103)</f>
        <v>61.98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261.42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18.28578439500096</v>
      </c>
      <c r="AD63">
        <f t="shared" si="1"/>
        <v>1505.4349626706485</v>
      </c>
      <c r="AE63">
        <f>'IDT-1'!B63</f>
        <v>0</v>
      </c>
      <c r="AF63" s="24"/>
      <c r="AG63">
        <f t="shared" si="2"/>
        <v>1505.4349626706485</v>
      </c>
      <c r="AI63" s="34">
        <f>PXIL!H63</f>
        <v>0</v>
      </c>
      <c r="AJ63" s="34">
        <f>PXIL!N63</f>
        <v>0</v>
      </c>
      <c r="AK63" s="34">
        <f>RTM_IEX!H63</f>
        <v>79.400000000000006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12.364598866686547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693.70176136601185</v>
      </c>
      <c r="P64" s="36">
        <v>95.774554836868646</v>
      </c>
      <c r="Q64" s="36">
        <v>25.514392217630856</v>
      </c>
      <c r="R64" s="38">
        <v>47.5</v>
      </c>
      <c r="S64" s="38">
        <v>0</v>
      </c>
      <c r="T64" s="37">
        <f>SUMPRODUCT(LTA!J64:AN64,LTA!J$101:AN$101,LTA!J$103:AN$103)</f>
        <v>396.6</v>
      </c>
      <c r="U64" s="37">
        <f>SUMPRODUCT(LTA!J64:AN64,LTA!J$102:AN$102,LTA!J$103:AN$103)</f>
        <v>61.98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287.56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18.301711073736293</v>
      </c>
      <c r="AD64">
        <f t="shared" si="1"/>
        <v>1507.2288858482011</v>
      </c>
      <c r="AE64">
        <f>'IDT-1'!B64</f>
        <v>0</v>
      </c>
      <c r="AF64" s="24"/>
      <c r="AG64">
        <f t="shared" si="2"/>
        <v>1507.2288858482011</v>
      </c>
      <c r="AI64" s="34">
        <f>PXIL!H64</f>
        <v>0</v>
      </c>
      <c r="AJ64" s="34">
        <f>PXIL!N64</f>
        <v>0</v>
      </c>
      <c r="AK64" s="34">
        <f>RTM_IEX!H64</f>
        <v>85.2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12.364598866686547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674.25268420328996</v>
      </c>
      <c r="P65" s="36">
        <v>95.774554836868646</v>
      </c>
      <c r="Q65" s="36">
        <v>25.514392217630856</v>
      </c>
      <c r="R65" s="38">
        <v>47.5</v>
      </c>
      <c r="S65" s="38">
        <v>0</v>
      </c>
      <c r="T65" s="37">
        <f>SUMPRODUCT(LTA!J65:AN65,LTA!J$101:AN$101,LTA!J$103:AN$103)</f>
        <v>361.22</v>
      </c>
      <c r="U65" s="37">
        <f>SUMPRODUCT(LTA!J65:AN65,LTA!J$102:AN$102,LTA!J$103:AN$103)</f>
        <v>61.45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323.38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17.823087194704335</v>
      </c>
      <c r="AD65">
        <f t="shared" si="1"/>
        <v>1453.3184325645107</v>
      </c>
      <c r="AE65">
        <f>'IDT-1'!B65</f>
        <v>0</v>
      </c>
      <c r="AF65" s="24"/>
      <c r="AG65">
        <f t="shared" si="2"/>
        <v>1453.3184325645107</v>
      </c>
      <c r="AI65" s="34">
        <f>PXIL!H65</f>
        <v>0</v>
      </c>
      <c r="AJ65" s="34">
        <f>PXIL!N65</f>
        <v>0</v>
      </c>
      <c r="AK65" s="34">
        <f>RTM_IEX!H65</f>
        <v>50.35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12.364598866686547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674.25272002205531</v>
      </c>
      <c r="P66" s="36">
        <v>95.774554836868646</v>
      </c>
      <c r="Q66" s="36">
        <v>25.514392217630856</v>
      </c>
      <c r="R66" s="38">
        <v>47.5</v>
      </c>
      <c r="S66" s="38">
        <v>0</v>
      </c>
      <c r="T66" s="37">
        <f>SUMPRODUCT(LTA!J66:AN66,LTA!J$101:AN$101,LTA!J$103:AN$103)</f>
        <v>317.21000000000004</v>
      </c>
      <c r="U66" s="37">
        <f>SUMPRODUCT(LTA!J66:AN66,LTA!J$102:AN$102,LTA!J$103:AN$103)</f>
        <v>61.43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362.11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17.802055509909476</v>
      </c>
      <c r="AD66">
        <f t="shared" si="1"/>
        <v>1450.9495000680713</v>
      </c>
      <c r="AE66">
        <f>'IDT-1'!B66</f>
        <v>0</v>
      </c>
      <c r="AF66" s="24"/>
      <c r="AG66">
        <f t="shared" si="2"/>
        <v>1450.9495000680713</v>
      </c>
      <c r="AI66" s="34">
        <f>PXIL!H66</f>
        <v>0</v>
      </c>
      <c r="AJ66" s="34">
        <f>PXIL!N66</f>
        <v>0</v>
      </c>
      <c r="AK66" s="34">
        <f>RTM_IEX!H66</f>
        <v>53.26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12.364598866686547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79.930000000000007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699.04898368103704</v>
      </c>
      <c r="P67" s="36">
        <v>95.774554836868646</v>
      </c>
      <c r="Q67" s="36">
        <v>25.514392217630856</v>
      </c>
      <c r="R67" s="38">
        <v>47.5</v>
      </c>
      <c r="S67" s="38">
        <v>0</v>
      </c>
      <c r="T67" s="37">
        <f>SUMPRODUCT(LTA!J67:AN67,LTA!J$101:AN$101,LTA!J$103:AN$103)</f>
        <v>275.36</v>
      </c>
      <c r="U67" s="37">
        <f>SUMPRODUCT(LTA!J67:AN67,LTA!J$102:AN$102,LTA!J$103:AN$103)</f>
        <v>62.199999999999996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382.44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17.732468401322812</v>
      </c>
      <c r="AD67">
        <f t="shared" si="1"/>
        <v>1443.1114612009005</v>
      </c>
      <c r="AE67">
        <f>'IDT-1'!B67</f>
        <v>0</v>
      </c>
      <c r="AF67" s="24"/>
      <c r="AG67">
        <f t="shared" si="2"/>
        <v>1443.1114612009005</v>
      </c>
      <c r="AI67" s="34">
        <f>PXIL!H67</f>
        <v>0</v>
      </c>
      <c r="AJ67" s="34">
        <f>PXIL!N67</f>
        <v>0</v>
      </c>
      <c r="AK67" s="34">
        <f>RTM_IEX!H67</f>
        <v>45.5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12.364598866686547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683.0899617727265</v>
      </c>
      <c r="P68" s="36">
        <v>95.774554836868646</v>
      </c>
      <c r="Q68" s="36">
        <v>25.514392217630856</v>
      </c>
      <c r="R68" s="38">
        <v>47.5</v>
      </c>
      <c r="S68" s="38">
        <v>0</v>
      </c>
      <c r="T68" s="37">
        <f>SUMPRODUCT(LTA!J68:AN68,LTA!J$101:AN$101,LTA!J$103:AN$103)</f>
        <v>235.6</v>
      </c>
      <c r="U68" s="37">
        <f>SUMPRODUCT(LTA!J68:AN68,LTA!J$102:AN$102,LTA!J$103:AN$103)</f>
        <v>59.98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253.66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16.216413008529674</v>
      </c>
      <c r="AD68">
        <f>SUM(B68:AB68,AI68:AR68)-AC68</f>
        <v>1272.348494685383</v>
      </c>
      <c r="AE68">
        <f>'IDT-1'!B68</f>
        <v>180.51900000000001</v>
      </c>
      <c r="AF68" s="24"/>
      <c r="AG68">
        <f>SUM(AD68:AF68)+AT68</f>
        <v>1452.867494685383</v>
      </c>
      <c r="AI68" s="34">
        <f>PXIL!H68</f>
        <v>0</v>
      </c>
      <c r="AJ68" s="34">
        <f>PXIL!N68</f>
        <v>0</v>
      </c>
      <c r="AK68" s="34">
        <f>RTM_IEX!H68</f>
        <v>64.87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12.364598866686547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695.93815334585997</v>
      </c>
      <c r="P69" s="36">
        <v>95.774554836868646</v>
      </c>
      <c r="Q69" s="36">
        <v>25.514392217630856</v>
      </c>
      <c r="R69" s="38">
        <v>40.699999999999996</v>
      </c>
      <c r="S69" s="38">
        <v>0</v>
      </c>
      <c r="T69" s="37">
        <f>SUMPRODUCT(LTA!J69:AN69,LTA!J$101:AN$101,LTA!J$103:AN$103)</f>
        <v>192.35</v>
      </c>
      <c r="U69" s="37">
        <f>SUMPRODUCT(LTA!J69:AN69,LTA!J$102:AN$102,LTA!J$103:AN$103)</f>
        <v>60.28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323.38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16.616005094373246</v>
      </c>
      <c r="AD69">
        <f t="shared" ref="AD69:AD98" si="4">SUM(B69:AB69,AI69:AR69)-AC69</f>
        <v>1317.3570941726723</v>
      </c>
      <c r="AE69">
        <f>'IDT-1'!B69</f>
        <v>169.24</v>
      </c>
      <c r="AF69" s="24"/>
      <c r="AG69">
        <f t="shared" ref="AG69:AG98" si="5">SUM(AD69:AF69)+AT69</f>
        <v>1486.5970941726723</v>
      </c>
      <c r="AI69" s="34">
        <f>PXIL!H69</f>
        <v>0</v>
      </c>
      <c r="AJ69" s="34">
        <f>PXIL!N69</f>
        <v>0</v>
      </c>
      <c r="AK69" s="34">
        <f>RTM_IEX!H69</f>
        <v>77.459999999999994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12.364598866686547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706.38195682924766</v>
      </c>
      <c r="P70" s="36">
        <v>95.774554836868646</v>
      </c>
      <c r="Q70" s="36">
        <v>25.514392217630856</v>
      </c>
      <c r="R70" s="38">
        <v>23.48</v>
      </c>
      <c r="S70" s="38">
        <v>0</v>
      </c>
      <c r="T70" s="37">
        <f>SUMPRODUCT(LTA!J70:AN70,LTA!J$101:AN$101,LTA!J$103:AN$103)</f>
        <v>152.35</v>
      </c>
      <c r="U70" s="37">
        <f>SUMPRODUCT(LTA!J70:AN70,LTA!J$102:AN$102,LTA!J$103:AN$103)</f>
        <v>59.35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354.94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17.00491056502706</v>
      </c>
      <c r="AD70">
        <f t="shared" si="4"/>
        <v>1361.1619921854062</v>
      </c>
      <c r="AE70">
        <f>'IDT-1'!B70</f>
        <v>118.79600000000001</v>
      </c>
      <c r="AF70" s="24"/>
      <c r="AG70">
        <f t="shared" si="5"/>
        <v>1479.9579921854063</v>
      </c>
      <c r="AI70" s="34">
        <f>PXIL!H70</f>
        <v>0</v>
      </c>
      <c r="AJ70" s="34">
        <f>PXIL!N70</f>
        <v>0</v>
      </c>
      <c r="AK70" s="34">
        <f>RTM_IEX!H70</f>
        <v>36.79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101.01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12.364598866686547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705.57227627512145</v>
      </c>
      <c r="P71" s="36">
        <v>95.774554836868646</v>
      </c>
      <c r="Q71" s="36">
        <v>25.514392217630856</v>
      </c>
      <c r="R71" s="38">
        <v>8.85</v>
      </c>
      <c r="S71" s="38">
        <v>0</v>
      </c>
      <c r="T71" s="37">
        <f>SUMPRODUCT(LTA!J71:AN71,LTA!J$101:AN$101,LTA!J$103:AN$103)</f>
        <v>120.24</v>
      </c>
      <c r="U71" s="37">
        <f>SUMPRODUCT(LTA!J71:AN71,LTA!J$102:AN$102,LTA!J$103:AN$103)</f>
        <v>59.22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574.66999999999996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19.5420517458037</v>
      </c>
      <c r="AD71">
        <f t="shared" si="4"/>
        <v>1452.0751704505035</v>
      </c>
      <c r="AE71">
        <f>'IDT-1'!B71</f>
        <v>89.483000000000004</v>
      </c>
      <c r="AF71" s="24"/>
      <c r="AG71">
        <f t="shared" si="5"/>
        <v>1541.5581704505034</v>
      </c>
      <c r="AI71" s="34">
        <f>PXIL!H71</f>
        <v>96.82</v>
      </c>
      <c r="AJ71" s="34">
        <f>PXIL!N71</f>
        <v>0</v>
      </c>
      <c r="AK71" s="34">
        <f>RTM_IEX!H71</f>
        <v>0</v>
      </c>
      <c r="AL71" s="34">
        <f>RTM_IEX!N71</f>
        <v>-97</v>
      </c>
      <c r="AM71" s="34">
        <f>RTM_PXI!H71</f>
        <v>0</v>
      </c>
      <c r="AN71" s="34">
        <f>RTM_PXI!N71</f>
        <v>0</v>
      </c>
      <c r="AO71" s="149">
        <f>GDAM_IEX!H71</f>
        <v>59.48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13.360411236605847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714.83423229928201</v>
      </c>
      <c r="P72" s="36">
        <v>95.774554836868646</v>
      </c>
      <c r="Q72" s="36">
        <v>25.514392217630856</v>
      </c>
      <c r="R72" s="38">
        <v>4.32</v>
      </c>
      <c r="S72" s="38">
        <v>0</v>
      </c>
      <c r="T72" s="37">
        <f>SUMPRODUCT(LTA!J72:AN72,LTA!J$101:AN$101,LTA!J$103:AN$103)</f>
        <v>91.15</v>
      </c>
      <c r="U72" s="37">
        <f>SUMPRODUCT(LTA!J72:AN72,LTA!J$102:AN$102,LTA!J$103:AN$103)</f>
        <v>58.680000000000007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597.72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19.113045389350376</v>
      </c>
      <c r="AD72">
        <f t="shared" si="4"/>
        <v>1478.0819452010371</v>
      </c>
      <c r="AE72">
        <f>'IDT-1'!B72</f>
        <v>84.822999999999993</v>
      </c>
      <c r="AF72" s="24"/>
      <c r="AG72">
        <f t="shared" si="5"/>
        <v>1562.9049452010372</v>
      </c>
      <c r="AI72" s="34">
        <f>PXIL!H72</f>
        <v>96.82</v>
      </c>
      <c r="AJ72" s="34">
        <f>PXIL!N72</f>
        <v>0</v>
      </c>
      <c r="AK72" s="34">
        <f>RTM_IEX!H72</f>
        <v>0</v>
      </c>
      <c r="AL72" s="34">
        <f>RTM_IEX!N72</f>
        <v>-60</v>
      </c>
      <c r="AM72" s="34">
        <f>RTM_PXI!H72</f>
        <v>0</v>
      </c>
      <c r="AN72" s="34">
        <f>RTM_PXI!N72</f>
        <v>0</v>
      </c>
      <c r="AO72" s="149">
        <f>GDAM_IEX!H72</f>
        <v>48.91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736.8864045953502</v>
      </c>
      <c r="P73" s="36">
        <v>95.774554836868646</v>
      </c>
      <c r="Q73" s="36">
        <v>25.514392217630856</v>
      </c>
      <c r="R73" s="38">
        <v>0.53</v>
      </c>
      <c r="S73" s="38">
        <v>0</v>
      </c>
      <c r="T73" s="37">
        <f>SUMPRODUCT(LTA!J73:AN73,LTA!J$101:AN$101,LTA!J$103:AN$103)</f>
        <v>56.129999999999995</v>
      </c>
      <c r="U73" s="37">
        <f>SUMPRODUCT(LTA!J73:AN73,LTA!J$102:AN$102,LTA!J$103:AN$103)</f>
        <v>58.45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1056.6099999999999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26.982114093589235</v>
      </c>
      <c r="AD73">
        <f t="shared" si="4"/>
        <v>1476.501096886404</v>
      </c>
      <c r="AE73">
        <f>'IDT-1'!B73</f>
        <v>79.382999999999996</v>
      </c>
      <c r="AF73" s="24"/>
      <c r="AG73">
        <f t="shared" si="5"/>
        <v>1555.884096886404</v>
      </c>
      <c r="AI73" s="34">
        <f>PXIL!H73</f>
        <v>96.82</v>
      </c>
      <c r="AJ73" s="34">
        <f>PXIL!N73</f>
        <v>0</v>
      </c>
      <c r="AK73" s="34">
        <f>RTM_IEX!H73</f>
        <v>0</v>
      </c>
      <c r="AL73" s="34">
        <f>RTM_IEX!N73</f>
        <v>-502</v>
      </c>
      <c r="AM73" s="34">
        <f>RTM_PXI!H73</f>
        <v>0</v>
      </c>
      <c r="AN73" s="34">
        <f>RTM_PXI!N73</f>
        <v>0</v>
      </c>
      <c r="AO73" s="149">
        <f>GDAM_IEX!H73</f>
        <v>54.3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806.19610458910438</v>
      </c>
      <c r="P74" s="36">
        <v>95.774554836868646</v>
      </c>
      <c r="Q74" s="36">
        <v>25.514392217630856</v>
      </c>
      <c r="R74" s="38">
        <v>0</v>
      </c>
      <c r="S74" s="38">
        <v>0</v>
      </c>
      <c r="T74" s="37">
        <f>SUMPRODUCT(LTA!J74:AN74,LTA!J$101:AN$101,LTA!J$103:AN$103)</f>
        <v>47.400000000000006</v>
      </c>
      <c r="U74" s="37">
        <f>SUMPRODUCT(LTA!J74:AN74,LTA!J$102:AN$102,LTA!J$103:AN$103)</f>
        <v>57.92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884.17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24.66467470777156</v>
      </c>
      <c r="AD74">
        <f t="shared" si="4"/>
        <v>1510.7782362659759</v>
      </c>
      <c r="AE74">
        <f>'IDT-1'!B74</f>
        <v>82.213999999999999</v>
      </c>
      <c r="AF74" s="24"/>
      <c r="AG74">
        <f t="shared" si="5"/>
        <v>1592.9922362659759</v>
      </c>
      <c r="AI74" s="34">
        <f>PXIL!H74</f>
        <v>96.82</v>
      </c>
      <c r="AJ74" s="34">
        <f>PXIL!N74</f>
        <v>0</v>
      </c>
      <c r="AK74" s="34">
        <f>RTM_IEX!H74</f>
        <v>0</v>
      </c>
      <c r="AL74" s="34">
        <f>RTM_IEX!N74</f>
        <v>-355</v>
      </c>
      <c r="AM74" s="34">
        <f>RTM_PXI!H74</f>
        <v>0</v>
      </c>
      <c r="AN74" s="34">
        <f>RTM_PXI!N74</f>
        <v>0</v>
      </c>
      <c r="AO74" s="149">
        <f>GDAM_IEX!H74</f>
        <v>52.18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859.05730422377383</v>
      </c>
      <c r="P75" s="36">
        <v>95.774554836868646</v>
      </c>
      <c r="Q75" s="36">
        <v>25.514392217630856</v>
      </c>
      <c r="R75" s="38">
        <v>0</v>
      </c>
      <c r="S75" s="38">
        <v>0</v>
      </c>
      <c r="T75" s="37">
        <f>SUMPRODUCT(LTA!J75:AN75,LTA!J$101:AN$101,LTA!J$103:AN$103)</f>
        <v>40.04</v>
      </c>
      <c r="U75" s="37">
        <f>SUMPRODUCT(LTA!J75:AN75,LTA!J$102:AN$102,LTA!J$103:AN$103)</f>
        <v>57.480000000000004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482.35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17.879472821244981</v>
      </c>
      <c r="AD75">
        <f t="shared" si="4"/>
        <v>1545.0066473565496</v>
      </c>
      <c r="AE75">
        <f>'IDT-1'!B75</f>
        <v>85.012</v>
      </c>
      <c r="AF75" s="24"/>
      <c r="AG75">
        <f t="shared" si="5"/>
        <v>1630.0186473565495</v>
      </c>
      <c r="AI75" s="34">
        <f>PXIL!H75</f>
        <v>96.82</v>
      </c>
      <c r="AJ75" s="34">
        <f>PXIL!N75</f>
        <v>0</v>
      </c>
      <c r="AK75" s="34">
        <f>RTM_IEX!H75</f>
        <v>0</v>
      </c>
      <c r="AL75" s="34">
        <f>RTM_IEX!N75</f>
        <v>-213</v>
      </c>
      <c r="AM75" s="34">
        <f>RTM_PXI!H75</f>
        <v>0</v>
      </c>
      <c r="AN75" s="34">
        <f>RTM_PXI!N75</f>
        <v>0</v>
      </c>
      <c r="AO75" s="149">
        <f>GDAM_IEX!H75</f>
        <v>38.82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14.47846889952153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904.9754450081092</v>
      </c>
      <c r="P76" s="36">
        <v>95.774554836868646</v>
      </c>
      <c r="Q76" s="36">
        <v>25.514392217630856</v>
      </c>
      <c r="R76" s="38">
        <v>0</v>
      </c>
      <c r="S76" s="38">
        <v>0</v>
      </c>
      <c r="T76" s="37">
        <f>SUMPRODUCT(LTA!J76:AN76,LTA!J$101:AN$101,LTA!J$103:AN$103)</f>
        <v>39.630000000000003</v>
      </c>
      <c r="U76" s="37">
        <f>SUMPRODUCT(LTA!J76:AN76,LTA!J$102:AN$102,LTA!J$103:AN$103)</f>
        <v>57.75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217.9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14.177375297919534</v>
      </c>
      <c r="AD76">
        <f t="shared" si="4"/>
        <v>1555.9068856642107</v>
      </c>
      <c r="AE76">
        <f>'IDT-1'!B76</f>
        <v>91.260999999999996</v>
      </c>
      <c r="AF76" s="24"/>
      <c r="AG76">
        <f t="shared" si="5"/>
        <v>1647.1678856642106</v>
      </c>
      <c r="AI76" s="34">
        <f>PXIL!H76</f>
        <v>96.82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27.08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14.47846889952153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895.32312078573386</v>
      </c>
      <c r="P77" s="36">
        <v>95.774554836868646</v>
      </c>
      <c r="Q77" s="36">
        <v>25.514392217630856</v>
      </c>
      <c r="R77" s="38">
        <v>0</v>
      </c>
      <c r="S77" s="38">
        <v>0</v>
      </c>
      <c r="T77" s="37">
        <f>SUMPRODUCT(LTA!J77:AN77,LTA!J$101:AN$101,LTA!J$103:AN$103)</f>
        <v>36.629999999999995</v>
      </c>
      <c r="U77" s="37">
        <f>SUMPRODUCT(LTA!J77:AN77,LTA!J$102:AN$102,LTA!J$103:AN$103)</f>
        <v>66.33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188.78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14.474105475916783</v>
      </c>
      <c r="AD77">
        <f t="shared" si="4"/>
        <v>1484.8678312638376</v>
      </c>
      <c r="AE77">
        <f>'IDT-1'!B77</f>
        <v>90.144000000000005</v>
      </c>
      <c r="AF77" s="24"/>
      <c r="AG77">
        <f t="shared" si="5"/>
        <v>1575.0118312638376</v>
      </c>
      <c r="AI77" s="34">
        <f>PXIL!H77</f>
        <v>96.82</v>
      </c>
      <c r="AJ77" s="34">
        <f>PXIL!N77</f>
        <v>0</v>
      </c>
      <c r="AK77" s="34">
        <f>RTM_IEX!H77</f>
        <v>0</v>
      </c>
      <c r="AL77" s="34">
        <f>RTM_IEX!N77</f>
        <v>-52</v>
      </c>
      <c r="AM77" s="34">
        <f>RTM_PXI!H77</f>
        <v>0</v>
      </c>
      <c r="AN77" s="34">
        <f>RTM_PXI!N77</f>
        <v>0</v>
      </c>
      <c r="AO77" s="149">
        <f>GDAM_IEX!H77</f>
        <v>21.53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129.61000000000001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895.32312078573386</v>
      </c>
      <c r="P78" s="36">
        <v>95.774554836868646</v>
      </c>
      <c r="Q78" s="36">
        <v>25.514392217630856</v>
      </c>
      <c r="R78" s="38">
        <v>0</v>
      </c>
      <c r="S78" s="38">
        <v>0</v>
      </c>
      <c r="T78" s="37">
        <f>SUMPRODUCT(LTA!J78:AN78,LTA!J$101:AN$101,LTA!J$103:AN$103)</f>
        <v>37.799999999999997</v>
      </c>
      <c r="U78" s="37">
        <f>SUMPRODUCT(LTA!J78:AN78,LTA!J$102:AN$102,LTA!J$103:AN$103)</f>
        <v>66.73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164.2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14.366860392922918</v>
      </c>
      <c r="AD78">
        <f t="shared" si="4"/>
        <v>1466.761500714962</v>
      </c>
      <c r="AE78">
        <f>'IDT-1'!B78</f>
        <v>98.8</v>
      </c>
      <c r="AF78" s="24"/>
      <c r="AG78">
        <f t="shared" si="5"/>
        <v>1565.561500714962</v>
      </c>
      <c r="AI78" s="34">
        <f>PXIL!H78</f>
        <v>96.82</v>
      </c>
      <c r="AJ78" s="34">
        <f>PXIL!N78</f>
        <v>0</v>
      </c>
      <c r="AK78" s="34">
        <f>RTM_IEX!H78</f>
        <v>0</v>
      </c>
      <c r="AL78" s="34">
        <f>RTM_IEX!N78</f>
        <v>-55</v>
      </c>
      <c r="AM78" s="34">
        <f>RTM_PXI!H78</f>
        <v>0</v>
      </c>
      <c r="AN78" s="34">
        <f>RTM_PXI!N78</f>
        <v>0</v>
      </c>
      <c r="AO78" s="149">
        <f>GDAM_IEX!H78</f>
        <v>18.62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137.22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879.09112827186937</v>
      </c>
      <c r="P79" s="36">
        <v>95.774554836868646</v>
      </c>
      <c r="Q79" s="36">
        <v>25.514392217630856</v>
      </c>
      <c r="R79" s="38">
        <v>0</v>
      </c>
      <c r="S79" s="38">
        <v>0</v>
      </c>
      <c r="T79" s="37">
        <f>SUMPRODUCT(LTA!J79:AN79,LTA!J$101:AN$101,LTA!J$103:AN$103)</f>
        <v>36.510000000000005</v>
      </c>
      <c r="U79" s="37">
        <f>SUMPRODUCT(LTA!J79:AN79,LTA!J$102:AN$102,LTA!J$103:AN$103)</f>
        <v>66.58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207.49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13.328281845080166</v>
      </c>
      <c r="AD79">
        <f t="shared" si="4"/>
        <v>1460.2680867489403</v>
      </c>
      <c r="AE79">
        <f>'IDT-1'!B79</f>
        <v>108.76</v>
      </c>
      <c r="AF79" s="24"/>
      <c r="AG79">
        <f t="shared" si="5"/>
        <v>1569.0280867489403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19.68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137.22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837.20221247698532</v>
      </c>
      <c r="P80" s="36">
        <v>95.774554836868646</v>
      </c>
      <c r="Q80" s="36">
        <v>25.514392217630856</v>
      </c>
      <c r="R80" s="38">
        <v>0</v>
      </c>
      <c r="S80" s="38">
        <v>0</v>
      </c>
      <c r="T80" s="37">
        <f>SUMPRODUCT(LTA!J80:AN80,LTA!J$101:AN$101,LTA!J$103:AN$103)</f>
        <v>34.96</v>
      </c>
      <c r="U80" s="37">
        <f>SUMPRODUCT(LTA!J80:AN80,LTA!J$102:AN$102,LTA!J$103:AN$103)</f>
        <v>66.45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187.64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13.007443386085189</v>
      </c>
      <c r="AD80">
        <f t="shared" si="4"/>
        <v>1424.1300094130515</v>
      </c>
      <c r="AE80">
        <f>'IDT-1'!B80</f>
        <v>116.304</v>
      </c>
      <c r="AF80" s="24"/>
      <c r="AG80">
        <f t="shared" si="5"/>
        <v>1540.4340094130516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46.64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147.06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835.6671527311787</v>
      </c>
      <c r="P81" s="36">
        <v>95.774554836868646</v>
      </c>
      <c r="Q81" s="36">
        <v>25.514392217630856</v>
      </c>
      <c r="R81" s="38">
        <v>0</v>
      </c>
      <c r="S81" s="38">
        <v>0</v>
      </c>
      <c r="T81" s="37">
        <f>SUMPRODUCT(LTA!J81:AN81,LTA!J$101:AN$101,LTA!J$103:AN$103)</f>
        <v>39.18</v>
      </c>
      <c r="U81" s="37">
        <f>SUMPRODUCT(LTA!J81:AN81,LTA!J$102:AN$102,LTA!J$103:AN$103)</f>
        <v>71.64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210.1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13.181382175899168</v>
      </c>
      <c r="AD81">
        <f t="shared" si="4"/>
        <v>1391.4910108774309</v>
      </c>
      <c r="AE81">
        <f>'IDT-1'!B81</f>
        <v>132.53700000000001</v>
      </c>
      <c r="AF81" s="24"/>
      <c r="AG81">
        <f t="shared" si="5"/>
        <v>1524.0280108774309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-26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846.08667167717454</v>
      </c>
      <c r="P82" s="36">
        <v>95.774554836868646</v>
      </c>
      <c r="Q82" s="36">
        <v>25.514392217630856</v>
      </c>
      <c r="R82" s="38">
        <v>0</v>
      </c>
      <c r="S82" s="38">
        <v>0</v>
      </c>
      <c r="T82" s="37">
        <f>SUMPRODUCT(LTA!J82:AN82,LTA!J$101:AN$101,LTA!J$103:AN$103)</f>
        <v>38.520000000000003</v>
      </c>
      <c r="U82" s="37">
        <f>SUMPRODUCT(LTA!J82:AN82,LTA!J$102:AN$102,LTA!J$103:AN$103)</f>
        <v>70.34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189.77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12.81760568757954</v>
      </c>
      <c r="AD82">
        <f t="shared" si="4"/>
        <v>1354.5343063117461</v>
      </c>
      <c r="AE82">
        <f>'IDT-1'!B82</f>
        <v>146.066</v>
      </c>
      <c r="AF82" s="24"/>
      <c r="AG82">
        <f t="shared" si="5"/>
        <v>1500.6003063117462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-24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75.226481949120824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846.08667167717454</v>
      </c>
      <c r="P83" s="36">
        <v>95.774554836868646</v>
      </c>
      <c r="Q83" s="36">
        <v>25.514392217630856</v>
      </c>
      <c r="R83" s="38">
        <v>0</v>
      </c>
      <c r="S83" s="38">
        <v>0</v>
      </c>
      <c r="T83" s="37">
        <f>SUMPRODUCT(LTA!J83:AN83,LTA!J$101:AN$101,LTA!J$103:AN$103)</f>
        <v>42.18</v>
      </c>
      <c r="U83" s="37">
        <f>SUMPRODUCT(LTA!J83:AN83,LTA!J$102:AN$102,LTA!J$103:AN$103)</f>
        <v>70.7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108.44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11.601739668199116</v>
      </c>
      <c r="AD83">
        <f t="shared" si="4"/>
        <v>1265.7966542802476</v>
      </c>
      <c r="AE83">
        <f>'IDT-1'!B83</f>
        <v>201.434</v>
      </c>
      <c r="AF83" s="24"/>
      <c r="AG83">
        <f t="shared" si="5"/>
        <v>1467.2306542802476</v>
      </c>
      <c r="AI83" s="34">
        <f>PXIL!H83</f>
        <v>0</v>
      </c>
      <c r="AJ83" s="34">
        <f>PXIL!N83</f>
        <v>0</v>
      </c>
      <c r="AK83" s="34">
        <f>RTM_IEX!H83</f>
        <v>7.74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75.226481949120824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789.01411922215254</v>
      </c>
      <c r="P84" s="36">
        <v>95.774554836868646</v>
      </c>
      <c r="Q84" s="36">
        <v>25.514392217630856</v>
      </c>
      <c r="R84" s="38">
        <v>0</v>
      </c>
      <c r="S84" s="38">
        <v>0</v>
      </c>
      <c r="T84" s="37">
        <f>SUMPRODUCT(LTA!J84:AN84,LTA!J$101:AN$101,LTA!J$103:AN$103)</f>
        <v>41.05</v>
      </c>
      <c r="U84" s="37">
        <f>SUMPRODUCT(LTA!J84:AN84,LTA!J$102:AN$102,LTA!J$103:AN$103)</f>
        <v>69.2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128.77000000000001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11.323461206594926</v>
      </c>
      <c r="AD84">
        <f t="shared" si="4"/>
        <v>1234.45238028683</v>
      </c>
      <c r="AE84">
        <f>'IDT-1'!B84</f>
        <v>207.53</v>
      </c>
      <c r="AF84" s="24"/>
      <c r="AG84">
        <f t="shared" si="5"/>
        <v>1441.98238028683</v>
      </c>
      <c r="AI84" s="34">
        <f>PXIL!H84</f>
        <v>0</v>
      </c>
      <c r="AJ84" s="34">
        <f>PXIL!N84</f>
        <v>0</v>
      </c>
      <c r="AK84" s="34">
        <f>RTM_IEX!H84</f>
        <v>15.49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75.226481949120824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747.22761025137413</v>
      </c>
      <c r="P85" s="36">
        <v>95.774554836868646</v>
      </c>
      <c r="Q85" s="36">
        <v>25.514392217630856</v>
      </c>
      <c r="R85" s="38">
        <v>0</v>
      </c>
      <c r="S85" s="38">
        <v>0</v>
      </c>
      <c r="T85" s="37">
        <f>SUMPRODUCT(LTA!J85:AN85,LTA!J$101:AN$101,LTA!J$103:AN$103)</f>
        <v>44.96</v>
      </c>
      <c r="U85" s="37">
        <f>SUMPRODUCT(LTA!J85:AN85,LTA!J$102:AN$102,LTA!J$103:AN$103)</f>
        <v>72.2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117.15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10.99555406700332</v>
      </c>
      <c r="AD85">
        <f t="shared" si="4"/>
        <v>1197.5181124728301</v>
      </c>
      <c r="AE85">
        <f>'IDT-1'!B85</f>
        <v>234.97399999999999</v>
      </c>
      <c r="AF85" s="24"/>
      <c r="AG85">
        <f t="shared" si="5"/>
        <v>1432.4921124728301</v>
      </c>
      <c r="AI85" s="34">
        <f>PXIL!H85</f>
        <v>0</v>
      </c>
      <c r="AJ85" s="34">
        <f>PXIL!N85</f>
        <v>0</v>
      </c>
      <c r="AK85" s="34">
        <f>RTM_IEX!H85</f>
        <v>24.21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75.226481949120824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728.02866873262133</v>
      </c>
      <c r="P86" s="36">
        <v>95.774554836868646</v>
      </c>
      <c r="Q86" s="36">
        <v>25.514392217630856</v>
      </c>
      <c r="R86" s="38">
        <v>0</v>
      </c>
      <c r="S86" s="38">
        <v>0</v>
      </c>
      <c r="T86" s="37">
        <f>SUMPRODUCT(LTA!J86:AN86,LTA!J$101:AN$101,LTA!J$103:AN$103)</f>
        <v>37.83</v>
      </c>
      <c r="U86" s="37">
        <f>SUMPRODUCT(LTA!J86:AN86,LTA!J$102:AN$102,LTA!J$103:AN$103)</f>
        <v>70.7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72.62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10.358795381638295</v>
      </c>
      <c r="AD86">
        <f t="shared" si="4"/>
        <v>1125.7959296394422</v>
      </c>
      <c r="AE86">
        <f>'IDT-1'!B86</f>
        <v>278.06700000000001</v>
      </c>
      <c r="AF86" s="24"/>
      <c r="AG86">
        <f t="shared" si="5"/>
        <v>1403.8629296394422</v>
      </c>
      <c r="AI86" s="34">
        <f>PXIL!H86</f>
        <v>0</v>
      </c>
      <c r="AJ86" s="34">
        <f>PXIL!N86</f>
        <v>0</v>
      </c>
      <c r="AK86" s="34">
        <f>RTM_IEX!H86</f>
        <v>24.21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79.426372562451462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708.21485142307233</v>
      </c>
      <c r="P87" s="36">
        <v>95.774554836868646</v>
      </c>
      <c r="Q87" s="36">
        <v>25.514392217630856</v>
      </c>
      <c r="R87" s="38">
        <v>0</v>
      </c>
      <c r="S87" s="38">
        <v>0</v>
      </c>
      <c r="T87" s="37">
        <f>SUMPRODUCT(LTA!J87:AN87,LTA!J$101:AN$101,LTA!J$103:AN$103)</f>
        <v>35.340000000000003</v>
      </c>
      <c r="U87" s="37">
        <f>SUMPRODUCT(LTA!J87:AN87,LTA!J$102:AN$102,LTA!J$103:AN$103)</f>
        <v>69.2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9.6324088267115719</v>
      </c>
      <c r="AD87">
        <f t="shared" si="4"/>
        <v>1043.9783894981506</v>
      </c>
      <c r="AE87">
        <f>'IDT-1'!B87</f>
        <v>329</v>
      </c>
      <c r="AF87" s="24"/>
      <c r="AG87">
        <f t="shared" si="5"/>
        <v>1372.9783894981506</v>
      </c>
      <c r="AI87" s="34">
        <f>PXIL!H87</f>
        <v>0</v>
      </c>
      <c r="AJ87" s="34">
        <f>PXIL!N87</f>
        <v>0</v>
      </c>
      <c r="AK87" s="34">
        <f>RTM_IEX!H87</f>
        <v>33.89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79.426372562451462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694.91979606196651</v>
      </c>
      <c r="P88" s="36">
        <v>95.774554836868646</v>
      </c>
      <c r="Q88" s="36">
        <v>25.514392217630856</v>
      </c>
      <c r="R88" s="38">
        <v>0</v>
      </c>
      <c r="S88" s="38">
        <v>0</v>
      </c>
      <c r="T88" s="37">
        <f>SUMPRODUCT(LTA!J88:AN88,LTA!J$101:AN$101,LTA!J$103:AN$103)</f>
        <v>30.34</v>
      </c>
      <c r="U88" s="37">
        <f>SUMPRODUCT(LTA!J88:AN88,LTA!J$102:AN$102,LTA!J$103:AN$103)</f>
        <v>67.2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9.4793323395338422</v>
      </c>
      <c r="AD88">
        <f t="shared" si="4"/>
        <v>1026.7364106242226</v>
      </c>
      <c r="AE88">
        <f>'IDT-1'!B88</f>
        <v>322</v>
      </c>
      <c r="AF88" s="24"/>
      <c r="AG88">
        <f t="shared" si="5"/>
        <v>1348.7364106242226</v>
      </c>
      <c r="AI88" s="34">
        <f>PXIL!H88</f>
        <v>0</v>
      </c>
      <c r="AJ88" s="34">
        <f>PXIL!N88</f>
        <v>0</v>
      </c>
      <c r="AK88" s="34">
        <f>RTM_IEX!H88</f>
        <v>36.79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79.426372562451462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693.82666840626564</v>
      </c>
      <c r="P89" s="36">
        <v>95.774554836868646</v>
      </c>
      <c r="Q89" s="36">
        <v>25.514392217630856</v>
      </c>
      <c r="R89" s="38">
        <v>0</v>
      </c>
      <c r="S89" s="38">
        <v>0</v>
      </c>
      <c r="T89" s="37">
        <f>SUMPRODUCT(LTA!J89:AN89,LTA!J$101:AN$101,LTA!J$103:AN$103)</f>
        <v>28.67</v>
      </c>
      <c r="U89" s="37">
        <f>SUMPRODUCT(LTA!J89:AN89,LTA!J$102:AN$102,LTA!J$103:AN$103)</f>
        <v>66.2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9.3694808161636729</v>
      </c>
      <c r="AD89">
        <f t="shared" si="4"/>
        <v>1014.3631344918919</v>
      </c>
      <c r="AE89">
        <f>'IDT-1'!B89</f>
        <v>304</v>
      </c>
      <c r="AF89" s="24"/>
      <c r="AG89">
        <f t="shared" si="5"/>
        <v>1318.3631344918917</v>
      </c>
      <c r="AI89" s="34">
        <f>PXIL!H89</f>
        <v>0</v>
      </c>
      <c r="AJ89" s="34">
        <f>PXIL!N89</f>
        <v>0</v>
      </c>
      <c r="AK89" s="34">
        <f>RTM_IEX!H89</f>
        <v>28.07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79.426372562451462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682.78032930789618</v>
      </c>
      <c r="P90" s="36">
        <v>95.774554836868646</v>
      </c>
      <c r="Q90" s="36">
        <v>25.514392217630856</v>
      </c>
      <c r="R90" s="38">
        <v>0</v>
      </c>
      <c r="S90" s="38">
        <v>0</v>
      </c>
      <c r="T90" s="37">
        <f>SUMPRODUCT(LTA!J90:AN90,LTA!J$101:AN$101,LTA!J$103:AN$103)</f>
        <v>30.34</v>
      </c>
      <c r="U90" s="37">
        <f>SUMPRODUCT(LTA!J90:AN90,LTA!J$102:AN$102,LTA!J$103:AN$103)</f>
        <v>64.48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9.186649032098023</v>
      </c>
      <c r="AD90">
        <f t="shared" si="4"/>
        <v>993.76962717758806</v>
      </c>
      <c r="AE90">
        <f>'IDT-1'!B90</f>
        <v>302</v>
      </c>
      <c r="AF90" s="24"/>
      <c r="AG90">
        <f t="shared" si="5"/>
        <v>1295.7696271775881</v>
      </c>
      <c r="AI90" s="34">
        <f>PXIL!H90</f>
        <v>0</v>
      </c>
      <c r="AJ90" s="34">
        <f>PXIL!N90</f>
        <v>0</v>
      </c>
      <c r="AK90" s="34">
        <f>RTM_IEX!H90</f>
        <v>18.39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79.426372562451462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682.15523615109623</v>
      </c>
      <c r="P91" s="36">
        <v>95.774554836868646</v>
      </c>
      <c r="Q91" s="36">
        <v>25.514392217630856</v>
      </c>
      <c r="R91" s="38">
        <v>0</v>
      </c>
      <c r="S91" s="38">
        <v>0</v>
      </c>
      <c r="T91" s="37">
        <f>SUMPRODUCT(LTA!J91:AN91,LTA!J$101:AN$101,LTA!J$103:AN$103)</f>
        <v>29.67</v>
      </c>
      <c r="U91" s="37">
        <f>SUMPRODUCT(LTA!J91:AN91,LTA!J$102:AN$102,LTA!J$103:AN$103)</f>
        <v>63.730000000000004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154.91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12.138919976644251</v>
      </c>
      <c r="AD91">
        <f t="shared" si="4"/>
        <v>966.43226307624184</v>
      </c>
      <c r="AE91">
        <f>'IDT-1'!B91</f>
        <v>294.44499999999999</v>
      </c>
      <c r="AF91" s="24"/>
      <c r="AG91">
        <f t="shared" si="5"/>
        <v>1260.8772630762419</v>
      </c>
      <c r="AI91" s="34">
        <f>PXIL!H91</f>
        <v>0</v>
      </c>
      <c r="AJ91" s="34">
        <f>PXIL!N91</f>
        <v>0</v>
      </c>
      <c r="AK91" s="34">
        <f>RTM_IEX!H91</f>
        <v>20.329999999999998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79.426372562451462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682.15523615109623</v>
      </c>
      <c r="P92" s="36">
        <v>95.774554836868646</v>
      </c>
      <c r="Q92" s="36">
        <v>25.514392217630856</v>
      </c>
      <c r="R92" s="38">
        <v>0</v>
      </c>
      <c r="S92" s="38">
        <v>0</v>
      </c>
      <c r="T92" s="37">
        <f>SUMPRODUCT(LTA!J92:AN92,LTA!J$101:AN$101,LTA!J$103:AN$103)</f>
        <v>29.75</v>
      </c>
      <c r="U92" s="37">
        <f>SUMPRODUCT(LTA!J92:AN92,LTA!J$102:AN$102,LTA!J$103:AN$103)</f>
        <v>62.269999999999996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115.22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11.820095976644252</v>
      </c>
      <c r="AD92">
        <f t="shared" si="4"/>
        <v>930.52108707624188</v>
      </c>
      <c r="AE92">
        <f>'IDT-1'!B92</f>
        <v>307.96499999999997</v>
      </c>
      <c r="AF92" s="24"/>
      <c r="AG92">
        <f t="shared" si="5"/>
        <v>1238.4860870762418</v>
      </c>
      <c r="AI92" s="34">
        <f>PXIL!H92</f>
        <v>0</v>
      </c>
      <c r="AJ92" s="34">
        <f>PXIL!N92</f>
        <v>0</v>
      </c>
      <c r="AK92" s="34">
        <f>RTM_IEX!H92</f>
        <v>25.17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79.426372562451462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682.51501584774348</v>
      </c>
      <c r="P93" s="36">
        <v>95.774554836868646</v>
      </c>
      <c r="Q93" s="36">
        <v>25.510000000000005</v>
      </c>
      <c r="R93" s="38">
        <v>0</v>
      </c>
      <c r="S93" s="38">
        <v>0</v>
      </c>
      <c r="T93" s="37">
        <f>SUMPRODUCT(LTA!J93:AN93,LTA!J$101:AN$101,LTA!J$103:AN$103)</f>
        <v>29.34</v>
      </c>
      <c r="U93" s="37">
        <f>SUMPRODUCT(LTA!J93:AN93,LTA!J$102:AN$102,LTA!J$103:AN$103)</f>
        <v>60.8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93.91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11.516895386459595</v>
      </c>
      <c r="AD93">
        <f t="shared" si="4"/>
        <v>896.36967514544278</v>
      </c>
      <c r="AE93">
        <f>'IDT-1'!B93</f>
        <v>315.87200000000001</v>
      </c>
      <c r="AF93" s="24"/>
      <c r="AG93">
        <f t="shared" si="5"/>
        <v>1212.2416751454427</v>
      </c>
      <c r="AI93" s="34">
        <f>PXIL!H93</f>
        <v>0</v>
      </c>
      <c r="AJ93" s="34">
        <f>PXIL!N93</f>
        <v>0</v>
      </c>
      <c r="AK93" s="34">
        <f>RTM_IEX!H93</f>
        <v>13.55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79.426372562451462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713.5546041275519</v>
      </c>
      <c r="P94" s="36">
        <v>95.774554836868646</v>
      </c>
      <c r="Q94" s="36">
        <v>25.510000000000005</v>
      </c>
      <c r="R94" s="38">
        <v>0</v>
      </c>
      <c r="S94" s="38">
        <v>0</v>
      </c>
      <c r="T94" s="37">
        <f>SUMPRODUCT(LTA!J94:AN94,LTA!J$101:AN$101,LTA!J$103:AN$103)</f>
        <v>29.08</v>
      </c>
      <c r="U94" s="37">
        <f>SUMPRODUCT(LTA!J94:AN94,LTA!J$102:AN$102,LTA!J$103:AN$103)</f>
        <v>60.71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53.25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11.434209548632646</v>
      </c>
      <c r="AD94">
        <f t="shared" si="4"/>
        <v>858.9319492630782</v>
      </c>
      <c r="AE94">
        <f>'IDT-1'!B94</f>
        <v>329.99599999999998</v>
      </c>
      <c r="AF94" s="24"/>
      <c r="AG94">
        <f t="shared" si="5"/>
        <v>1188.9279492630781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79.426372562451462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710.73772295970775</v>
      </c>
      <c r="P95" s="36">
        <v>95.774554836868646</v>
      </c>
      <c r="Q95" s="36">
        <v>25.510000000000005</v>
      </c>
      <c r="R95" s="38">
        <v>0</v>
      </c>
      <c r="S95" s="38">
        <v>0</v>
      </c>
      <c r="T95" s="37">
        <f>SUMPRODUCT(LTA!J95:AN95,LTA!J$101:AN$101,LTA!J$103:AN$103)</f>
        <v>28.67</v>
      </c>
      <c r="U95" s="37">
        <f>SUMPRODUCT(LTA!J95:AN95,LTA!J$102:AN$102,LTA!J$103:AN$103)</f>
        <v>59.44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10.65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10.895023209044883</v>
      </c>
      <c r="AD95">
        <f t="shared" si="4"/>
        <v>826.32425443482202</v>
      </c>
      <c r="AE95">
        <f>'IDT-1'!B95</f>
        <v>353.40800000000002</v>
      </c>
      <c r="AF95" s="24"/>
      <c r="AG95">
        <f t="shared" si="5"/>
        <v>1179.7322544348222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79.426372562451462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710.73772295970775</v>
      </c>
      <c r="P96" s="36">
        <v>95.774554836868646</v>
      </c>
      <c r="Q96" s="36">
        <v>25.510000000000005</v>
      </c>
      <c r="R96" s="38">
        <v>0</v>
      </c>
      <c r="S96" s="38">
        <v>0</v>
      </c>
      <c r="T96" s="37">
        <f>SUMPRODUCT(LTA!J96:AN96,LTA!J$101:AN$101,LTA!J$103:AN$103)</f>
        <v>28.08</v>
      </c>
      <c r="U96" s="37">
        <f>SUMPRODUCT(LTA!J96:AN96,LTA!J$102:AN$102,LTA!J$103:AN$103)</f>
        <v>59.24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10.794351209044883</v>
      </c>
      <c r="AD96">
        <f t="shared" si="4"/>
        <v>814.984926434822</v>
      </c>
      <c r="AE96">
        <f>'IDT-1'!B96</f>
        <v>342</v>
      </c>
      <c r="AF96" s="24"/>
      <c r="AG96">
        <f t="shared" si="5"/>
        <v>1156.984926434822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79.426372562451462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703.45793009534759</v>
      </c>
      <c r="P97" s="36">
        <v>95.774554836868646</v>
      </c>
      <c r="Q97" s="36">
        <v>25.510000000000005</v>
      </c>
      <c r="R97" s="38">
        <v>0</v>
      </c>
      <c r="S97" s="38">
        <v>0</v>
      </c>
      <c r="T97" s="37">
        <f>SUMPRODUCT(LTA!J97:AN97,LTA!J$101:AN$101,LTA!J$103:AN$103)</f>
        <v>27.67</v>
      </c>
      <c r="U97" s="37">
        <f>SUMPRODUCT(LTA!J97:AN97,LTA!J$102:AN$102,LTA!J$103:AN$103)</f>
        <v>59.08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10.725273031838512</v>
      </c>
      <c r="AD97">
        <f t="shared" si="4"/>
        <v>807.20421174766807</v>
      </c>
      <c r="AE97">
        <f>'IDT-1'!B97</f>
        <v>314</v>
      </c>
      <c r="AF97" s="24"/>
      <c r="AG97">
        <f t="shared" si="5"/>
        <v>1121.2042117476681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79.426372562451462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669.88462689534754</v>
      </c>
      <c r="P98" s="36">
        <v>95.774554836868646</v>
      </c>
      <c r="Q98" s="36">
        <v>25.510000000000005</v>
      </c>
      <c r="R98" s="38">
        <v>0</v>
      </c>
      <c r="S98" s="38">
        <v>0</v>
      </c>
      <c r="T98" s="37">
        <f>SUMPRODUCT(LTA!J98:AN98,LTA!J$101:AN$101,LTA!J$103:AN$103)</f>
        <v>27.17</v>
      </c>
      <c r="U98" s="37">
        <f>SUMPRODUCT(LTA!J98:AN98,LTA!J$102:AN$102,LTA!J$103:AN$103)</f>
        <v>58.32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10.733955963678511</v>
      </c>
      <c r="AD98">
        <f t="shared" si="4"/>
        <v>808.18222561582797</v>
      </c>
      <c r="AE98">
        <f>'IDT-1'!B98</f>
        <v>294</v>
      </c>
      <c r="AF98" s="24"/>
      <c r="AG98">
        <f t="shared" si="5"/>
        <v>1102.182225615828</v>
      </c>
      <c r="AI98" s="34">
        <f>PXIL!H98</f>
        <v>0</v>
      </c>
      <c r="AJ98" s="34">
        <f>PXIL!N98</f>
        <v>0</v>
      </c>
      <c r="AK98" s="34">
        <f>RTM_IEX!H98</f>
        <v>35.82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0.24531360000000027</v>
      </c>
      <c r="E99">
        <f t="shared" si="6"/>
        <v>0.35719668661864251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2.0388615411115825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16.90962506241209</v>
      </c>
      <c r="P99" s="36">
        <f t="shared" si="6"/>
        <v>2.2991337904522089</v>
      </c>
      <c r="Q99" s="36">
        <f t="shared" si="6"/>
        <v>0.71515335879639919</v>
      </c>
      <c r="R99" s="38">
        <f t="shared" si="6"/>
        <v>0.47182499999999999</v>
      </c>
      <c r="S99" s="38">
        <f t="shared" si="6"/>
        <v>0</v>
      </c>
      <c r="T99" s="37">
        <f t="shared" si="6"/>
        <v>4.4104175000000003</v>
      </c>
      <c r="U99" s="37">
        <f t="shared" si="6"/>
        <v>1.3780099999999991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3.4087800000000001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0.34379983269756831</v>
      </c>
      <c r="AD99">
        <f t="shared" si="6"/>
        <v>28.001011706693369</v>
      </c>
      <c r="AE99">
        <f t="shared" si="6"/>
        <v>3.8416922499999999</v>
      </c>
      <c r="AG99">
        <f t="shared" si="6"/>
        <v>31.842703956693356</v>
      </c>
      <c r="AI99">
        <f t="shared" si="6"/>
        <v>0.19363999999999998</v>
      </c>
      <c r="AJ99">
        <f t="shared" si="6"/>
        <v>0</v>
      </c>
      <c r="AK99">
        <f t="shared" si="6"/>
        <v>1.1146525</v>
      </c>
      <c r="AL99">
        <f t="shared" si="6"/>
        <v>-0.34949999999999998</v>
      </c>
      <c r="AM99">
        <f t="shared" si="6"/>
        <v>0</v>
      </c>
      <c r="AN99">
        <f t="shared" si="6"/>
        <v>0</v>
      </c>
      <c r="AO99">
        <f t="shared" si="6"/>
        <v>0.12206249999999999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45226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5.7158499999999997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45.927902452390725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542.47781251967331</v>
      </c>
      <c r="P3" s="36">
        <v>55.382611894543224</v>
      </c>
      <c r="Q3" s="36">
        <v>18.857459932659932</v>
      </c>
      <c r="R3" s="38">
        <v>0</v>
      </c>
      <c r="S3" s="38">
        <v>0</v>
      </c>
      <c r="T3" s="37">
        <f>SUMPRODUCT(LTA!J3:AN3,LTA!J$101:AN$101,LTA!J$104:AN$104)</f>
        <v>30.21</v>
      </c>
      <c r="U3" s="37">
        <f>SUMPRODUCT(LTA!J3:AN3,LTA!J$102:AN$102,LTA!J$104:AN$104)</f>
        <v>111.58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9.0860768913737857</v>
      </c>
      <c r="AD3">
        <f>SUM(B3:AB3,AI3:AR3)-AC3</f>
        <v>597.78156310533552</v>
      </c>
      <c r="AE3">
        <f>'IDT-1'!C3</f>
        <v>-20</v>
      </c>
      <c r="AF3" s="24"/>
      <c r="AG3">
        <f>SUM(AD3:AF3)</f>
        <v>577.78156310533552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45.927902452390725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544.81607760793736</v>
      </c>
      <c r="P4" s="36">
        <v>55.382611894543224</v>
      </c>
      <c r="Q4" s="36">
        <v>18.857459932659932</v>
      </c>
      <c r="R4" s="38">
        <v>0</v>
      </c>
      <c r="S4" s="38">
        <v>0</v>
      </c>
      <c r="T4" s="37">
        <f>SUMPRODUCT(LTA!J4:AN4,LTA!J$101:AN$101,LTA!J$104:AN$104)</f>
        <v>28.58</v>
      </c>
      <c r="U4" s="37">
        <f>SUMPRODUCT(LTA!J4:AN4,LTA!J$102:AN$102,LTA!J$104:AN$104)</f>
        <v>111.34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9.0901976241505089</v>
      </c>
      <c r="AD4">
        <f t="shared" ref="AD4:AD67" si="1">SUM(B4:AB4,AI4:AR4)-AC4</f>
        <v>598.24570746082281</v>
      </c>
      <c r="AE4">
        <f>'IDT-1'!C4</f>
        <v>-30</v>
      </c>
      <c r="AF4" s="24"/>
      <c r="AG4">
        <f t="shared" ref="AG4:AG67" si="2">SUM(AD4:AF4)</f>
        <v>568.24570746082281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45.927902452390725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535.58564613873455</v>
      </c>
      <c r="P5" s="36">
        <v>55.382611894543224</v>
      </c>
      <c r="Q5" s="36">
        <v>18.857459932659932</v>
      </c>
      <c r="R5" s="38">
        <v>0</v>
      </c>
      <c r="S5" s="38">
        <v>0</v>
      </c>
      <c r="T5" s="37">
        <f>SUMPRODUCT(LTA!J5:AN5,LTA!J$101:AN$101,LTA!J$104:AN$104)</f>
        <v>27.54</v>
      </c>
      <c r="U5" s="37">
        <f>SUMPRODUCT(LTA!J5:AN5,LTA!J$102:AN$102,LTA!J$104:AN$104)</f>
        <v>111.14999999999999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-176.88</v>
      </c>
      <c r="AC5">
        <f t="shared" si="0"/>
        <v>9.0958052299656735</v>
      </c>
      <c r="AD5">
        <f t="shared" si="1"/>
        <v>576.77966838580471</v>
      </c>
      <c r="AE5">
        <f>'IDT-1'!C5</f>
        <v>-30</v>
      </c>
      <c r="AF5" s="24"/>
      <c r="AG5">
        <f t="shared" si="2"/>
        <v>546.77966838580471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-46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45.927902452390725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535.58564613873455</v>
      </c>
      <c r="P6" s="36">
        <v>55.382611894543224</v>
      </c>
      <c r="Q6" s="36">
        <v>18.857459932659932</v>
      </c>
      <c r="R6" s="38">
        <v>0</v>
      </c>
      <c r="S6" s="38">
        <v>0</v>
      </c>
      <c r="T6" s="37">
        <f>SUMPRODUCT(LTA!J6:AN6,LTA!J$101:AN$101,LTA!J$104:AN$104)</f>
        <v>26.45</v>
      </c>
      <c r="U6" s="37">
        <f>SUMPRODUCT(LTA!J6:AN6,LTA!J$102:AN$102,LTA!J$104:AN$104)</f>
        <v>111.00999999999999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-176.88</v>
      </c>
      <c r="AC6">
        <f t="shared" si="0"/>
        <v>9.084981229965674</v>
      </c>
      <c r="AD6">
        <f t="shared" si="1"/>
        <v>575.56049238580476</v>
      </c>
      <c r="AE6">
        <f>'IDT-1'!C6</f>
        <v>-39</v>
      </c>
      <c r="AF6" s="24"/>
      <c r="AG6">
        <f t="shared" si="2"/>
        <v>536.56049238580476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-46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537.25508848924324</v>
      </c>
      <c r="P7" s="36">
        <v>55.382611894543224</v>
      </c>
      <c r="Q7" s="36">
        <v>18.857459932659932</v>
      </c>
      <c r="R7" s="38">
        <v>0</v>
      </c>
      <c r="S7" s="38">
        <v>0</v>
      </c>
      <c r="T7" s="37">
        <f>SUMPRODUCT(LTA!J7:AN7,LTA!J$101:AN$101,LTA!J$104:AN$104)</f>
        <v>24.49</v>
      </c>
      <c r="U7" s="37">
        <f>SUMPRODUCT(LTA!J7:AN7,LTA!J$102:AN$102,LTA!J$104:AN$104)</f>
        <v>110.77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-176.88</v>
      </c>
      <c r="AC7">
        <f t="shared" si="0"/>
        <v>9.1126367036007974</v>
      </c>
      <c r="AD7">
        <f t="shared" si="1"/>
        <v>576.66662624318428</v>
      </c>
      <c r="AE7">
        <f>'IDT-1'!C7</f>
        <v>-49</v>
      </c>
      <c r="AF7" s="24"/>
      <c r="AG7">
        <f t="shared" si="2"/>
        <v>527.66662624318428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-47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537.25509759731369</v>
      </c>
      <c r="P8" s="36">
        <v>55.382611894543224</v>
      </c>
      <c r="Q8" s="36">
        <v>18.857459932659932</v>
      </c>
      <c r="R8" s="38">
        <v>0</v>
      </c>
      <c r="S8" s="38">
        <v>0</v>
      </c>
      <c r="T8" s="37">
        <f>SUMPRODUCT(LTA!J8:AN8,LTA!J$101:AN$101,LTA!J$104:AN$104)</f>
        <v>22.62</v>
      </c>
      <c r="U8" s="37">
        <f>SUMPRODUCT(LTA!J8:AN8,LTA!J$102:AN$102,LTA!J$104:AN$104)</f>
        <v>110.63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-176.88</v>
      </c>
      <c r="AC8">
        <f t="shared" si="0"/>
        <v>9.0594362736630352</v>
      </c>
      <c r="AD8">
        <f t="shared" si="1"/>
        <v>578.70983578119251</v>
      </c>
      <c r="AE8">
        <f>'IDT-1'!C8</f>
        <v>-59</v>
      </c>
      <c r="AF8" s="24"/>
      <c r="AG8">
        <f t="shared" si="2"/>
        <v>519.70983578119251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-43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523.69983199620924</v>
      </c>
      <c r="P9" s="36">
        <v>55.382611894543224</v>
      </c>
      <c r="Q9" s="36">
        <v>18.857459932659932</v>
      </c>
      <c r="R9" s="38">
        <v>0</v>
      </c>
      <c r="S9" s="38">
        <v>0</v>
      </c>
      <c r="T9" s="37">
        <f>SUMPRODUCT(LTA!J9:AN9,LTA!J$101:AN$101,LTA!J$104:AN$104)</f>
        <v>20.16</v>
      </c>
      <c r="U9" s="37">
        <f>SUMPRODUCT(LTA!J9:AN9,LTA!J$102:AN$102,LTA!J$104:AN$104)</f>
        <v>110.14999999999999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</v>
      </c>
      <c r="AA9" s="75">
        <f>STOA!I9</f>
        <v>0</v>
      </c>
      <c r="AB9" s="75">
        <f>-STOA!O9</f>
        <v>-176.88</v>
      </c>
      <c r="AC9">
        <f t="shared" si="0"/>
        <v>8.8698872987623396</v>
      </c>
      <c r="AD9">
        <f t="shared" si="1"/>
        <v>567.40411915498862</v>
      </c>
      <c r="AE9">
        <f>'IDT-1'!C9</f>
        <v>-64.350999999999999</v>
      </c>
      <c r="AF9" s="24"/>
      <c r="AG9">
        <f t="shared" si="2"/>
        <v>503.05311915498862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508.87329382300732</v>
      </c>
      <c r="P10" s="36">
        <v>55.382611894543224</v>
      </c>
      <c r="Q10" s="36">
        <v>9.6785123712924559</v>
      </c>
      <c r="R10" s="38">
        <v>0</v>
      </c>
      <c r="S10" s="38">
        <v>0</v>
      </c>
      <c r="T10" s="37">
        <f>SUMPRODUCT(LTA!J10:AN10,LTA!J$101:AN$101,LTA!J$104:AN$104)</f>
        <v>26.75</v>
      </c>
      <c r="U10" s="37">
        <f>SUMPRODUCT(LTA!J10:AN10,LTA!J$102:AN$102,LTA!J$104:AN$104)</f>
        <v>109.88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-176.88</v>
      </c>
      <c r="AC10">
        <f t="shared" si="0"/>
        <v>8.7408894068647136</v>
      </c>
      <c r="AD10">
        <f t="shared" si="1"/>
        <v>546.84763131231682</v>
      </c>
      <c r="AE10">
        <f>'IDT-1'!C10</f>
        <v>-43</v>
      </c>
      <c r="AF10" s="24"/>
      <c r="AG10">
        <f t="shared" si="2"/>
        <v>503.84763131231682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-41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508.63151977021448</v>
      </c>
      <c r="P11" s="36">
        <v>55.382611894543224</v>
      </c>
      <c r="Q11" s="36">
        <v>9.6785123712924559</v>
      </c>
      <c r="R11" s="38">
        <v>0</v>
      </c>
      <c r="S11" s="38">
        <v>0</v>
      </c>
      <c r="T11" s="37">
        <f>SUMPRODUCT(LTA!J11:AN11,LTA!J$101:AN$101,LTA!J$104:AN$104)</f>
        <v>26.08</v>
      </c>
      <c r="U11" s="37">
        <f>SUMPRODUCT(LTA!J11:AN11,LTA!J$102:AN$102,LTA!J$104:AN$104)</f>
        <v>109.42999999999999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-176.88</v>
      </c>
      <c r="AC11">
        <f t="shared" si="0"/>
        <v>8.7200276676779431</v>
      </c>
      <c r="AD11">
        <f t="shared" si="1"/>
        <v>546.50671899871077</v>
      </c>
      <c r="AE11">
        <f>'IDT-1'!C11</f>
        <v>-48</v>
      </c>
      <c r="AF11" s="24"/>
      <c r="AG11">
        <f t="shared" si="2"/>
        <v>498.50671899871077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508.63151977021448</v>
      </c>
      <c r="P12" s="36">
        <v>55.382611894543224</v>
      </c>
      <c r="Q12" s="36">
        <v>9.6785123712924559</v>
      </c>
      <c r="R12" s="38">
        <v>0</v>
      </c>
      <c r="S12" s="38">
        <v>0</v>
      </c>
      <c r="T12" s="37">
        <f>SUMPRODUCT(LTA!J12:AN12,LTA!J$101:AN$101,LTA!J$104:AN$104)</f>
        <v>25.42</v>
      </c>
      <c r="U12" s="37">
        <f>SUMPRODUCT(LTA!J12:AN12,LTA!J$102:AN$102,LTA!J$104:AN$104)</f>
        <v>108.97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</v>
      </c>
      <c r="AA12" s="75">
        <f>STOA!I12</f>
        <v>0</v>
      </c>
      <c r="AB12" s="75">
        <f>-STOA!O12</f>
        <v>-176.88</v>
      </c>
      <c r="AC12">
        <f t="shared" si="0"/>
        <v>8.7012935401557474</v>
      </c>
      <c r="AD12">
        <f t="shared" si="1"/>
        <v>546.40545312623294</v>
      </c>
      <c r="AE12">
        <f>'IDT-1'!C12</f>
        <v>-52.497</v>
      </c>
      <c r="AF12" s="24"/>
      <c r="AG12">
        <f t="shared" si="2"/>
        <v>493.90845312623293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-36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508.77612247821452</v>
      </c>
      <c r="P13" s="36">
        <v>55.382611894543224</v>
      </c>
      <c r="Q13" s="36">
        <v>9.6785123712924559</v>
      </c>
      <c r="R13" s="38">
        <v>0</v>
      </c>
      <c r="S13" s="38">
        <v>0</v>
      </c>
      <c r="T13" s="37">
        <f>SUMPRODUCT(LTA!J13:AN13,LTA!J$101:AN$101,LTA!J$104:AN$104)</f>
        <v>24.42</v>
      </c>
      <c r="U13" s="37">
        <f>SUMPRODUCT(LTA!J13:AN13,LTA!J$102:AN$102,LTA!J$104:AN$104)</f>
        <v>108.75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-176.88</v>
      </c>
      <c r="AC13">
        <f t="shared" si="0"/>
        <v>8.7806113192081003</v>
      </c>
      <c r="AD13">
        <f t="shared" si="1"/>
        <v>535.25073805518059</v>
      </c>
      <c r="AE13">
        <f>'IDT-1'!C13</f>
        <v>-48</v>
      </c>
      <c r="AF13" s="24"/>
      <c r="AG13">
        <f t="shared" si="2"/>
        <v>487.25073805518059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-49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508.77612247821452</v>
      </c>
      <c r="P14" s="36">
        <v>55.382611894543224</v>
      </c>
      <c r="Q14" s="36">
        <v>9.6785123712924559</v>
      </c>
      <c r="R14" s="38">
        <v>0</v>
      </c>
      <c r="S14" s="38">
        <v>0</v>
      </c>
      <c r="T14" s="37">
        <f>SUMPRODUCT(LTA!J14:AN14,LTA!J$101:AN$101,LTA!J$104:AN$104)</f>
        <v>23.54</v>
      </c>
      <c r="U14" s="37">
        <f>SUMPRODUCT(LTA!J14:AN14,LTA!J$102:AN$102,LTA!J$104:AN$104)</f>
        <v>108.75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-176.88</v>
      </c>
      <c r="AC14">
        <f t="shared" si="0"/>
        <v>8.8172579568190752</v>
      </c>
      <c r="AD14">
        <f t="shared" si="1"/>
        <v>529.33409141756965</v>
      </c>
      <c r="AE14">
        <f>'IDT-1'!C14</f>
        <v>-48</v>
      </c>
      <c r="AF14" s="24"/>
      <c r="AG14">
        <f t="shared" si="2"/>
        <v>481.33409141756965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-54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507.17250897221453</v>
      </c>
      <c r="P15" s="36">
        <v>55.382611894543224</v>
      </c>
      <c r="Q15" s="36">
        <v>9.6785123712924559</v>
      </c>
      <c r="R15" s="38">
        <v>0</v>
      </c>
      <c r="S15" s="38">
        <v>0</v>
      </c>
      <c r="T15" s="37">
        <f>SUMPRODUCT(LTA!J15:AN15,LTA!J$101:AN$101,LTA!J$104:AN$104)</f>
        <v>22.94</v>
      </c>
      <c r="U15" s="37">
        <f>SUMPRODUCT(LTA!J15:AN15,LTA!J$102:AN$102,LTA!J$104:AN$104)</f>
        <v>108.75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-176.88</v>
      </c>
      <c r="AC15">
        <f t="shared" si="0"/>
        <v>8.8067442854884739</v>
      </c>
      <c r="AD15">
        <f t="shared" si="1"/>
        <v>526.14099158290037</v>
      </c>
      <c r="AE15">
        <f>'IDT-1'!C15</f>
        <v>-53</v>
      </c>
      <c r="AF15" s="24"/>
      <c r="AG15">
        <f t="shared" si="2"/>
        <v>473.14099158290037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507.17250897221453</v>
      </c>
      <c r="P16" s="36">
        <v>55.382611894543224</v>
      </c>
      <c r="Q16" s="36">
        <v>9.6785123712924559</v>
      </c>
      <c r="R16" s="38">
        <v>0</v>
      </c>
      <c r="S16" s="38">
        <v>0</v>
      </c>
      <c r="T16" s="37">
        <f>SUMPRODUCT(LTA!J16:AN16,LTA!J$101:AN$101,LTA!J$104:AN$104)</f>
        <v>22.32</v>
      </c>
      <c r="U16" s="37">
        <f>SUMPRODUCT(LTA!J16:AN16,LTA!J$102:AN$102,LTA!J$104:AN$104)</f>
        <v>108.75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-176.88</v>
      </c>
      <c r="AC16">
        <f t="shared" si="0"/>
        <v>8.8368007955772541</v>
      </c>
      <c r="AD16">
        <f t="shared" si="1"/>
        <v>521.49093507281157</v>
      </c>
      <c r="AE16">
        <f>'IDT-1'!C16</f>
        <v>-53</v>
      </c>
      <c r="AF16" s="24"/>
      <c r="AG16">
        <f t="shared" si="2"/>
        <v>468.49093507281157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-59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507.17250897221453</v>
      </c>
      <c r="P17" s="36">
        <v>55.382611894543224</v>
      </c>
      <c r="Q17" s="36">
        <v>9.6785123712924559</v>
      </c>
      <c r="R17" s="38">
        <v>0</v>
      </c>
      <c r="S17" s="38">
        <v>0</v>
      </c>
      <c r="T17" s="37">
        <f>SUMPRODUCT(LTA!J17:AN17,LTA!J$101:AN$101,LTA!J$104:AN$104)</f>
        <v>21.65</v>
      </c>
      <c r="U17" s="37">
        <f>SUMPRODUCT(LTA!J17:AN17,LTA!J$102:AN$102,LTA!J$104:AN$104)</f>
        <v>108.75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</v>
      </c>
      <c r="AA17" s="75">
        <f>STOA!I17</f>
        <v>0</v>
      </c>
      <c r="AB17" s="75">
        <f>-STOA!O17</f>
        <v>-176.88</v>
      </c>
      <c r="AC17">
        <f t="shared" si="0"/>
        <v>8.9374423258435964</v>
      </c>
      <c r="AD17">
        <f t="shared" si="1"/>
        <v>508.72029354254511</v>
      </c>
      <c r="AE17">
        <f>'IDT-1'!C17</f>
        <v>-60.118000000000002</v>
      </c>
      <c r="AF17" s="24"/>
      <c r="AG17">
        <f t="shared" si="2"/>
        <v>448.60229354254511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-68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507.17250897221453</v>
      </c>
      <c r="P18" s="36">
        <v>55.382611894543224</v>
      </c>
      <c r="Q18" s="36">
        <v>9.6785123712924559</v>
      </c>
      <c r="R18" s="38">
        <v>0</v>
      </c>
      <c r="S18" s="38">
        <v>0</v>
      </c>
      <c r="T18" s="37">
        <f>SUMPRODUCT(LTA!J18:AN18,LTA!J$101:AN$101,LTA!J$104:AN$104)</f>
        <v>20.86</v>
      </c>
      <c r="U18" s="37">
        <f>SUMPRODUCT(LTA!J18:AN18,LTA!J$102:AN$102,LTA!J$104:AN$104)</f>
        <v>108.75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-8</v>
      </c>
      <c r="AA18" s="75">
        <f>STOA!I18</f>
        <v>0</v>
      </c>
      <c r="AB18" s="75">
        <f>-STOA!O18</f>
        <v>-176.88</v>
      </c>
      <c r="AC18">
        <f t="shared" si="0"/>
        <v>8.9571247084101824</v>
      </c>
      <c r="AD18">
        <f t="shared" si="1"/>
        <v>504.9106111599786</v>
      </c>
      <c r="AE18">
        <f>'IDT-1'!C18</f>
        <v>-59.694000000000003</v>
      </c>
      <c r="AF18" s="24"/>
      <c r="AG18">
        <f t="shared" si="2"/>
        <v>445.21661115997858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-66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499.63027424968988</v>
      </c>
      <c r="P19" s="36">
        <v>55.382611894543224</v>
      </c>
      <c r="Q19" s="36">
        <v>9.6785123712924559</v>
      </c>
      <c r="R19" s="38">
        <v>0</v>
      </c>
      <c r="S19" s="38">
        <v>0</v>
      </c>
      <c r="T19" s="37">
        <f>SUMPRODUCT(LTA!J19:AN19,LTA!J$101:AN$101,LTA!J$104:AN$104)</f>
        <v>20.079999999999998</v>
      </c>
      <c r="U19" s="37">
        <f>SUMPRODUCT(LTA!J19:AN19,LTA!J$102:AN$102,LTA!J$104:AN$104)</f>
        <v>108.75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-176.88</v>
      </c>
      <c r="AC19">
        <f t="shared" si="0"/>
        <v>9.1591109960400221</v>
      </c>
      <c r="AD19">
        <f t="shared" si="1"/>
        <v>465.38639014982414</v>
      </c>
      <c r="AE19">
        <f>'IDT-1'!C19</f>
        <v>-15</v>
      </c>
      <c r="AF19" s="24"/>
      <c r="AG19">
        <f t="shared" si="2"/>
        <v>450.38639014982414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508.86070571889275</v>
      </c>
      <c r="P20" s="36">
        <v>55.382611894543224</v>
      </c>
      <c r="Q20" s="36">
        <v>9.6785123712924559</v>
      </c>
      <c r="R20" s="38">
        <v>0</v>
      </c>
      <c r="S20" s="38">
        <v>0</v>
      </c>
      <c r="T20" s="37">
        <f>SUMPRODUCT(LTA!J20:AN20,LTA!J$101:AN$101,LTA!J$104:AN$104)</f>
        <v>19.760000000000002</v>
      </c>
      <c r="U20" s="37">
        <f>SUMPRODUCT(LTA!J20:AN20,LTA!J$102:AN$102,LTA!J$104:AN$104)</f>
        <v>108.75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-176.88</v>
      </c>
      <c r="AC20">
        <f t="shared" si="0"/>
        <v>8.9445445847365601</v>
      </c>
      <c r="AD20">
        <f t="shared" si="1"/>
        <v>507.51138803033047</v>
      </c>
      <c r="AE20">
        <f>'IDT-1'!C20</f>
        <v>-58</v>
      </c>
      <c r="AF20" s="24"/>
      <c r="AG20">
        <f t="shared" si="2"/>
        <v>449.51138803033047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-72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508.86070571889275</v>
      </c>
      <c r="P21" s="36">
        <v>55.382611894543224</v>
      </c>
      <c r="Q21" s="36">
        <v>9.6785123712924559</v>
      </c>
      <c r="R21" s="38">
        <v>0</v>
      </c>
      <c r="S21" s="38">
        <v>0</v>
      </c>
      <c r="T21" s="37">
        <f>SUMPRODUCT(LTA!J21:AN21,LTA!J$101:AN$101,LTA!J$104:AN$104)</f>
        <v>19.66</v>
      </c>
      <c r="U21" s="37">
        <f>SUMPRODUCT(LTA!J21:AN21,LTA!J$102:AN$102,LTA!J$104:AN$104)</f>
        <v>108.75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-176.88</v>
      </c>
      <c r="AC21">
        <f t="shared" si="0"/>
        <v>8.8815176920811947</v>
      </c>
      <c r="AD21">
        <f t="shared" si="1"/>
        <v>514.47441492298583</v>
      </c>
      <c r="AE21">
        <f>'IDT-1'!C21</f>
        <v>-53</v>
      </c>
      <c r="AF21" s="24"/>
      <c r="AG21">
        <f t="shared" si="2"/>
        <v>461.47441492298583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-65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502.84303297617146</v>
      </c>
      <c r="P22" s="36">
        <v>55.382611894543224</v>
      </c>
      <c r="Q22" s="36">
        <v>9.6785123712924559</v>
      </c>
      <c r="R22" s="38">
        <v>0</v>
      </c>
      <c r="S22" s="38">
        <v>0</v>
      </c>
      <c r="T22" s="37">
        <f>SUMPRODUCT(LTA!J22:AN22,LTA!J$101:AN$101,LTA!J$104:AN$104)</f>
        <v>19.57</v>
      </c>
      <c r="U22" s="37">
        <f>SUMPRODUCT(LTA!J22:AN22,LTA!J$102:AN$102,LTA!J$104:AN$104)</f>
        <v>108.75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-176.88</v>
      </c>
      <c r="AC22">
        <f t="shared" si="0"/>
        <v>8.7478670242454886</v>
      </c>
      <c r="AD22">
        <f t="shared" si="1"/>
        <v>517.50039284810032</v>
      </c>
      <c r="AE22">
        <f>'IDT-1'!C22</f>
        <v>-48</v>
      </c>
      <c r="AF22" s="24"/>
      <c r="AG22">
        <f t="shared" si="2"/>
        <v>469.50039284810032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-56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527.17004695087746</v>
      </c>
      <c r="P23" s="36">
        <v>55.382611894543224</v>
      </c>
      <c r="Q23" s="36">
        <v>18.857459932659932</v>
      </c>
      <c r="R23" s="38">
        <v>0</v>
      </c>
      <c r="S23" s="38">
        <v>0</v>
      </c>
      <c r="T23" s="37">
        <f>SUMPRODUCT(LTA!J23:AN23,LTA!J$101:AN$101,LTA!J$104:AN$104)</f>
        <v>19.940000000000001</v>
      </c>
      <c r="U23" s="37">
        <f>SUMPRODUCT(LTA!J23:AN23,LTA!J$102:AN$102,LTA!J$104:AN$104)</f>
        <v>108.75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-176.88</v>
      </c>
      <c r="AC23">
        <f t="shared" si="0"/>
        <v>9.0814879958517167</v>
      </c>
      <c r="AD23">
        <f t="shared" si="1"/>
        <v>547.0427334125676</v>
      </c>
      <c r="AE23">
        <f>'IDT-1'!C23</f>
        <v>-61</v>
      </c>
      <c r="AF23" s="24"/>
      <c r="AG23">
        <f t="shared" si="2"/>
        <v>486.0427334125676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537.82106673728299</v>
      </c>
      <c r="P24" s="36">
        <v>55.382611894543224</v>
      </c>
      <c r="Q24" s="36">
        <v>18.857459932659932</v>
      </c>
      <c r="R24" s="38">
        <v>0</v>
      </c>
      <c r="S24" s="38">
        <v>0</v>
      </c>
      <c r="T24" s="37">
        <f>SUMPRODUCT(LTA!J24:AN24,LTA!J$101:AN$101,LTA!J$104:AN$104)</f>
        <v>20.25</v>
      </c>
      <c r="U24" s="37">
        <f>SUMPRODUCT(LTA!J24:AN24,LTA!J$102:AN$102,LTA!J$104:AN$104)</f>
        <v>108.75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-176.88</v>
      </c>
      <c r="AC24">
        <f t="shared" si="0"/>
        <v>9.1868230974942815</v>
      </c>
      <c r="AD24">
        <f t="shared" si="1"/>
        <v>556.89841809733048</v>
      </c>
      <c r="AE24">
        <f>'IDT-1'!C24</f>
        <v>-49</v>
      </c>
      <c r="AF24" s="24"/>
      <c r="AG24">
        <f t="shared" si="2"/>
        <v>507.89841809733048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-61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45.927902452390725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556.49300039329671</v>
      </c>
      <c r="P25" s="36">
        <v>55.382611894543224</v>
      </c>
      <c r="Q25" s="36">
        <v>18.857459932659932</v>
      </c>
      <c r="R25" s="38">
        <v>0</v>
      </c>
      <c r="S25" s="38">
        <v>0</v>
      </c>
      <c r="T25" s="37">
        <f>SUMPRODUCT(LTA!J25:AN25,LTA!J$101:AN$101,LTA!J$104:AN$104)</f>
        <v>21.02</v>
      </c>
      <c r="U25" s="37">
        <f>SUMPRODUCT(LTA!J25:AN25,LTA!J$102:AN$102,LTA!J$104:AN$104)</f>
        <v>108.75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-176.88</v>
      </c>
      <c r="AC25">
        <f t="shared" si="0"/>
        <v>9.3344658602387511</v>
      </c>
      <c r="AD25">
        <f t="shared" si="1"/>
        <v>573.52836201009382</v>
      </c>
      <c r="AE25">
        <f>'IDT-1'!C25</f>
        <v>-35</v>
      </c>
      <c r="AF25" s="24"/>
      <c r="AG25">
        <f t="shared" si="2"/>
        <v>538.52836201009382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-61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569.62727721290855</v>
      </c>
      <c r="P26" s="36">
        <v>55.382611894543224</v>
      </c>
      <c r="Q26" s="36">
        <v>18.857459932659932</v>
      </c>
      <c r="R26" s="38">
        <v>0</v>
      </c>
      <c r="S26" s="38">
        <v>0</v>
      </c>
      <c r="T26" s="37">
        <f>SUMPRODUCT(LTA!J26:AN26,LTA!J$101:AN$101,LTA!J$104:AN$104)</f>
        <v>21.5</v>
      </c>
      <c r="U26" s="37">
        <f>SUMPRODUCT(LTA!J26:AN26,LTA!J$102:AN$102,LTA!J$104:AN$104)</f>
        <v>108.75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-176.88</v>
      </c>
      <c r="AC26">
        <f t="shared" si="0"/>
        <v>9.4010027311181634</v>
      </c>
      <c r="AD26">
        <f t="shared" si="1"/>
        <v>593.07610195882626</v>
      </c>
      <c r="AE26">
        <f>'IDT-1'!C26</f>
        <v>-25</v>
      </c>
      <c r="AF26" s="24"/>
      <c r="AG26">
        <f t="shared" si="2"/>
        <v>568.07610195882626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-55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45.927902452390725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594.09673621534</v>
      </c>
      <c r="P27" s="36">
        <v>55.382611894543224</v>
      </c>
      <c r="Q27" s="36">
        <v>18.857459932659932</v>
      </c>
      <c r="R27" s="38">
        <v>0.13</v>
      </c>
      <c r="S27" s="38">
        <v>0</v>
      </c>
      <c r="T27" s="37">
        <f>SUMPRODUCT(LTA!J27:AN27,LTA!J$101:AN$101,LTA!J$104:AN$104)</f>
        <v>24.51</v>
      </c>
      <c r="U27" s="37">
        <f>SUMPRODUCT(LTA!J27:AN27,LTA!J$102:AN$102,LTA!J$104:AN$104)</f>
        <v>108.75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-100</v>
      </c>
      <c r="AC27">
        <f t="shared" si="0"/>
        <v>8.9347811438665961</v>
      </c>
      <c r="AD27">
        <f t="shared" si="1"/>
        <v>701.03178254850923</v>
      </c>
      <c r="AE27">
        <f>'IDT-1'!C27</f>
        <v>-90</v>
      </c>
      <c r="AF27" s="24"/>
      <c r="AG27">
        <f t="shared" si="2"/>
        <v>611.03178254850923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-52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45.927902452390725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621.0170918728968</v>
      </c>
      <c r="P28" s="36">
        <v>55.382611894543224</v>
      </c>
      <c r="Q28" s="36">
        <v>18.857459932659932</v>
      </c>
      <c r="R28" s="38">
        <v>0.8</v>
      </c>
      <c r="S28" s="38">
        <v>0</v>
      </c>
      <c r="T28" s="37">
        <f>SUMPRODUCT(LTA!J28:AN28,LTA!J$101:AN$101,LTA!J$104:AN$104)</f>
        <v>23.79</v>
      </c>
      <c r="U28" s="37">
        <f>SUMPRODUCT(LTA!J28:AN28,LTA!J$102:AN$102,LTA!J$104:AN$104)</f>
        <v>108.75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-100</v>
      </c>
      <c r="AC28">
        <f t="shared" si="0"/>
        <v>9.0203121057757745</v>
      </c>
      <c r="AD28">
        <f t="shared" si="1"/>
        <v>744.81660724415678</v>
      </c>
      <c r="AE28">
        <f>'IDT-1'!C28</f>
        <v>-85</v>
      </c>
      <c r="AF28" s="24"/>
      <c r="AG28">
        <f t="shared" si="2"/>
        <v>659.81660724415678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45.927902452390725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649.54562568616586</v>
      </c>
      <c r="P29" s="36">
        <v>55.382611894543224</v>
      </c>
      <c r="Q29" s="36">
        <v>18.857459932659932</v>
      </c>
      <c r="R29" s="38">
        <v>2.92</v>
      </c>
      <c r="S29" s="38">
        <v>0</v>
      </c>
      <c r="T29" s="37">
        <f>SUMPRODUCT(LTA!J29:AN29,LTA!J$101:AN$101,LTA!J$104:AN$104)</f>
        <v>23.37</v>
      </c>
      <c r="U29" s="37">
        <f>SUMPRODUCT(LTA!J29:AN29,LTA!J$102:AN$102,LTA!J$104:AN$104)</f>
        <v>108.75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-100</v>
      </c>
      <c r="AC29">
        <f t="shared" si="0"/>
        <v>9.4727638812986452</v>
      </c>
      <c r="AD29">
        <f t="shared" si="1"/>
        <v>753.59268928190306</v>
      </c>
      <c r="AE29">
        <f>'IDT-1'!C29</f>
        <v>-55</v>
      </c>
      <c r="AF29" s="24"/>
      <c r="AG29">
        <f t="shared" si="2"/>
        <v>698.59268928190306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-56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646.54554899198547</v>
      </c>
      <c r="P30" s="36">
        <v>55.382611894543224</v>
      </c>
      <c r="Q30" s="36">
        <v>18.857459932659932</v>
      </c>
      <c r="R30" s="38">
        <v>9.4700000000000006</v>
      </c>
      <c r="S30" s="38">
        <v>0</v>
      </c>
      <c r="T30" s="37">
        <f>SUMPRODUCT(LTA!J30:AN30,LTA!J$101:AN$101,LTA!J$104:AN$104)</f>
        <v>26.13</v>
      </c>
      <c r="U30" s="37">
        <f>SUMPRODUCT(LTA!J30:AN30,LTA!J$102:AN$102,LTA!J$104:AN$104)</f>
        <v>108.75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-100</v>
      </c>
      <c r="AC30">
        <f t="shared" si="0"/>
        <v>9.5162249497295281</v>
      </c>
      <c r="AD30">
        <f t="shared" si="1"/>
        <v>766.52349849979771</v>
      </c>
      <c r="AE30">
        <f>'IDT-1'!C30</f>
        <v>-45</v>
      </c>
      <c r="AF30" s="24"/>
      <c r="AG30">
        <f t="shared" si="2"/>
        <v>721.52349849979771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-52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645.45975414677196</v>
      </c>
      <c r="P31" s="36">
        <v>55.382611894543224</v>
      </c>
      <c r="Q31" s="36">
        <v>18.857459932659932</v>
      </c>
      <c r="R31" s="38">
        <v>19.940000000000001</v>
      </c>
      <c r="S31" s="38">
        <v>0</v>
      </c>
      <c r="T31" s="37">
        <f>SUMPRODUCT(LTA!J31:AN31,LTA!J$101:AN$101,LTA!J$104:AN$104)</f>
        <v>30.75</v>
      </c>
      <c r="U31" s="37">
        <f>SUMPRODUCT(LTA!J31:AN31,LTA!J$102:AN$102,LTA!J$104:AN$104)</f>
        <v>108.75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-100</v>
      </c>
      <c r="AC31">
        <f t="shared" si="0"/>
        <v>9.7637557404023845</v>
      </c>
      <c r="AD31">
        <f t="shared" si="1"/>
        <v>766.28017286391139</v>
      </c>
      <c r="AE31">
        <f>'IDT-1'!C31</f>
        <v>-54</v>
      </c>
      <c r="AF31" s="24"/>
      <c r="AG31">
        <f t="shared" si="2"/>
        <v>712.28017286391139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45.927902452390725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621.11776318878833</v>
      </c>
      <c r="P32" s="36">
        <v>55.382611894543224</v>
      </c>
      <c r="Q32" s="36">
        <v>18.857459932659932</v>
      </c>
      <c r="R32" s="38">
        <v>20.749999999999996</v>
      </c>
      <c r="S32" s="38">
        <v>0</v>
      </c>
      <c r="T32" s="37">
        <f>SUMPRODUCT(LTA!J32:AN32,LTA!J$101:AN$101,LTA!J$104:AN$104)</f>
        <v>36.65</v>
      </c>
      <c r="U32" s="37">
        <f>SUMPRODUCT(LTA!J32:AN32,LTA!J$102:AN$102,LTA!J$104:AN$104)</f>
        <v>108.75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-100</v>
      </c>
      <c r="AC32">
        <f t="shared" si="0"/>
        <v>9.5851479665436745</v>
      </c>
      <c r="AD32">
        <f t="shared" si="1"/>
        <v>746.16244269928052</v>
      </c>
      <c r="AE32">
        <f>'IDT-1'!C32</f>
        <v>-40</v>
      </c>
      <c r="AF32" s="24"/>
      <c r="AG32">
        <f t="shared" si="2"/>
        <v>706.16244269928052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-66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610.43147450669198</v>
      </c>
      <c r="P33" s="36">
        <v>55.382611894543224</v>
      </c>
      <c r="Q33" s="36">
        <v>18.857459932659932</v>
      </c>
      <c r="R33" s="38">
        <v>23.75</v>
      </c>
      <c r="S33" s="38">
        <v>0</v>
      </c>
      <c r="T33" s="37">
        <f>SUMPRODUCT(LTA!J33:AN33,LTA!J$101:AN$101,LTA!J$104:AN$104)</f>
        <v>44.620000000000005</v>
      </c>
      <c r="U33" s="37">
        <f>SUMPRODUCT(LTA!J33:AN33,LTA!J$102:AN$102,LTA!J$104:AN$104)</f>
        <v>108.75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-100</v>
      </c>
      <c r="AC33">
        <f t="shared" si="0"/>
        <v>9.6643596447028521</v>
      </c>
      <c r="AD33">
        <f t="shared" si="1"/>
        <v>743.03128931953097</v>
      </c>
      <c r="AE33">
        <f>'IDT-1'!C33</f>
        <v>-44</v>
      </c>
      <c r="AF33" s="24"/>
      <c r="AG33">
        <f t="shared" si="2"/>
        <v>699.03128931953097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546.99986378222218</v>
      </c>
      <c r="P34" s="36">
        <v>55.382611894543224</v>
      </c>
      <c r="Q34" s="36">
        <v>18.857459932659932</v>
      </c>
      <c r="R34" s="38">
        <v>23.75</v>
      </c>
      <c r="S34" s="38">
        <v>0</v>
      </c>
      <c r="T34" s="37">
        <f>SUMPRODUCT(LTA!J34:AN34,LTA!J$101:AN$101,LTA!J$104:AN$104)</f>
        <v>60.800000000000004</v>
      </c>
      <c r="U34" s="37">
        <f>SUMPRODUCT(LTA!J34:AN34,LTA!J$102:AN$102,LTA!J$104:AN$104)</f>
        <v>108.75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9.1952767051943454</v>
      </c>
      <c r="AD34">
        <f t="shared" si="1"/>
        <v>702.24876153456955</v>
      </c>
      <c r="AE34">
        <f>'IDT-1'!C34</f>
        <v>-13</v>
      </c>
      <c r="AF34" s="24"/>
      <c r="AG34">
        <f t="shared" si="2"/>
        <v>689.24876153456955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-66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531.22351637256486</v>
      </c>
      <c r="P35" s="36">
        <v>55.382611894543224</v>
      </c>
      <c r="Q35" s="36">
        <v>18.857459932659932</v>
      </c>
      <c r="R35" s="38">
        <v>23.75</v>
      </c>
      <c r="S35" s="38">
        <v>0</v>
      </c>
      <c r="T35" s="37">
        <f>SUMPRODUCT(LTA!J35:AN35,LTA!J$101:AN$101,LTA!J$104:AN$104)</f>
        <v>79.41</v>
      </c>
      <c r="U35" s="37">
        <f>SUMPRODUCT(LTA!J35:AN35,LTA!J$102:AN$102,LTA!J$104:AN$104)</f>
        <v>108.75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9.095919062678627</v>
      </c>
      <c r="AD35">
        <f t="shared" si="1"/>
        <v>719.18177176742802</v>
      </c>
      <c r="AE35">
        <f>'IDT-1'!C35</f>
        <v>-28</v>
      </c>
      <c r="AF35" s="24"/>
      <c r="AG35">
        <f t="shared" si="2"/>
        <v>691.18177176742802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-52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522.47301282263368</v>
      </c>
      <c r="P36" s="36">
        <v>55.382611894543224</v>
      </c>
      <c r="Q36" s="36">
        <v>18.857459932659932</v>
      </c>
      <c r="R36" s="38">
        <v>23.749999999999996</v>
      </c>
      <c r="S36" s="38">
        <v>0</v>
      </c>
      <c r="T36" s="37">
        <f>SUMPRODUCT(LTA!J36:AN36,LTA!J$101:AN$101,LTA!J$104:AN$104)</f>
        <v>97.88</v>
      </c>
      <c r="U36" s="37">
        <f>SUMPRODUCT(LTA!J36:AN36,LTA!J$102:AN$102,LTA!J$104:AN$104)</f>
        <v>108.75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9.163694376394842</v>
      </c>
      <c r="AD36">
        <f t="shared" si="1"/>
        <v>730.83349290378067</v>
      </c>
      <c r="AE36">
        <f>'IDT-1'!C36</f>
        <v>-43</v>
      </c>
      <c r="AF36" s="24"/>
      <c r="AG36">
        <f t="shared" si="2"/>
        <v>687.83349290378067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515.8183070441379</v>
      </c>
      <c r="P37" s="36">
        <v>55.382611894543224</v>
      </c>
      <c r="Q37" s="36">
        <v>18.857459932659932</v>
      </c>
      <c r="R37" s="38">
        <v>26.3</v>
      </c>
      <c r="S37" s="38">
        <v>0</v>
      </c>
      <c r="T37" s="37">
        <f>SUMPRODUCT(LTA!J37:AN37,LTA!J$101:AN$101,LTA!J$104:AN$104)</f>
        <v>120.03999999999999</v>
      </c>
      <c r="U37" s="37">
        <f>SUMPRODUCT(LTA!J37:AN37,LTA!J$102:AN$102,LTA!J$104:AN$104)</f>
        <v>108.75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9.3314590930662753</v>
      </c>
      <c r="AD37">
        <f t="shared" si="1"/>
        <v>747.72102240861329</v>
      </c>
      <c r="AE37">
        <f>'IDT-1'!C37</f>
        <v>-58</v>
      </c>
      <c r="AF37" s="24"/>
      <c r="AG37">
        <f t="shared" si="2"/>
        <v>689.72102240861329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-51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515.78880210565319</v>
      </c>
      <c r="P38" s="36">
        <v>55.382611894543224</v>
      </c>
      <c r="Q38" s="36">
        <v>18.857459932659932</v>
      </c>
      <c r="R38" s="38">
        <v>26.3</v>
      </c>
      <c r="S38" s="38">
        <v>0</v>
      </c>
      <c r="T38" s="37">
        <f>SUMPRODUCT(LTA!J38:AN38,LTA!J$101:AN$101,LTA!J$104:AN$104)</f>
        <v>140.72999999999999</v>
      </c>
      <c r="U38" s="37">
        <f>SUMPRODUCT(LTA!J38:AN38,LTA!J$102:AN$102,LTA!J$104:AN$104)</f>
        <v>108.75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9.8683965504954205</v>
      </c>
      <c r="AD38">
        <f t="shared" si="1"/>
        <v>727.84458001269957</v>
      </c>
      <c r="AE38">
        <f>'IDT-1'!C38</f>
        <v>-35</v>
      </c>
      <c r="AF38" s="24"/>
      <c r="AG38">
        <f t="shared" si="2"/>
        <v>692.84458001269957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528.42643198043947</v>
      </c>
      <c r="P39" s="36">
        <v>55.382611894543224</v>
      </c>
      <c r="Q39" s="36">
        <v>18.857459932659932</v>
      </c>
      <c r="R39" s="38">
        <v>26.3</v>
      </c>
      <c r="S39" s="38">
        <v>0</v>
      </c>
      <c r="T39" s="37">
        <f>SUMPRODUCT(LTA!J39:AN39,LTA!J$101:AN$101,LTA!J$104:AN$104)</f>
        <v>156.77999999999997</v>
      </c>
      <c r="U39" s="37">
        <f>SUMPRODUCT(LTA!J39:AN39,LTA!J$102:AN$102,LTA!J$104:AN$104)</f>
        <v>108.07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9.8479163185670089</v>
      </c>
      <c r="AD39">
        <f t="shared" si="1"/>
        <v>785.80410498751962</v>
      </c>
      <c r="AE39">
        <f>'IDT-1'!C39</f>
        <v>-67</v>
      </c>
      <c r="AF39" s="24"/>
      <c r="AG39">
        <f t="shared" si="2"/>
        <v>718.80410498751962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-61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528.42643198043947</v>
      </c>
      <c r="P40" s="36">
        <v>55.382611894543224</v>
      </c>
      <c r="Q40" s="36">
        <v>18.857459932659932</v>
      </c>
      <c r="R40" s="38">
        <v>26.3</v>
      </c>
      <c r="S40" s="38">
        <v>0</v>
      </c>
      <c r="T40" s="37">
        <f>SUMPRODUCT(LTA!J40:AN40,LTA!J$101:AN$101,LTA!J$104:AN$104)</f>
        <v>173.08999999999997</v>
      </c>
      <c r="U40" s="37">
        <f>SUMPRODUCT(LTA!J40:AN40,LTA!J$102:AN$102,LTA!J$104:AN$104)</f>
        <v>108.07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</v>
      </c>
      <c r="AA40" s="75">
        <f>STOA!I40</f>
        <v>0</v>
      </c>
      <c r="AB40" s="75">
        <f>-STOA!O40</f>
        <v>-100</v>
      </c>
      <c r="AC40">
        <f t="shared" si="0"/>
        <v>10.068866450015729</v>
      </c>
      <c r="AD40">
        <f t="shared" si="1"/>
        <v>792.61122119118022</v>
      </c>
      <c r="AE40">
        <f>'IDT-1'!C40</f>
        <v>-52</v>
      </c>
      <c r="AF40" s="24"/>
      <c r="AG40">
        <f t="shared" si="2"/>
        <v>740.61122119118022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519.88356988083081</v>
      </c>
      <c r="P41" s="36">
        <v>55.382611894543224</v>
      </c>
      <c r="Q41" s="36">
        <v>18.857459932659932</v>
      </c>
      <c r="R41" s="38">
        <v>26.3</v>
      </c>
      <c r="S41" s="38">
        <v>0</v>
      </c>
      <c r="T41" s="37">
        <f>SUMPRODUCT(LTA!J41:AN41,LTA!J$101:AN$101,LTA!J$104:AN$104)</f>
        <v>182.91000000000003</v>
      </c>
      <c r="U41" s="37">
        <f>SUMPRODUCT(LTA!J41:AN41,LTA!J$102:AN$102,LTA!J$104:AN$104)</f>
        <v>108.07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-43</v>
      </c>
      <c r="AA41" s="75">
        <f>STOA!I41</f>
        <v>0</v>
      </c>
      <c r="AB41" s="75">
        <f>-STOA!O41</f>
        <v>-100</v>
      </c>
      <c r="AC41">
        <f t="shared" si="0"/>
        <v>10.062349008494783</v>
      </c>
      <c r="AD41">
        <f t="shared" si="1"/>
        <v>795.89487653309254</v>
      </c>
      <c r="AE41">
        <f>'IDT-1'!C41</f>
        <v>-40</v>
      </c>
      <c r="AF41" s="24"/>
      <c r="AG41">
        <f t="shared" si="2"/>
        <v>755.89487653309254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519.88356988083081</v>
      </c>
      <c r="P42" s="36">
        <v>55.382611894543224</v>
      </c>
      <c r="Q42" s="36">
        <v>18.857459932659932</v>
      </c>
      <c r="R42" s="38">
        <v>26.3</v>
      </c>
      <c r="S42" s="38">
        <v>0</v>
      </c>
      <c r="T42" s="37">
        <f>SUMPRODUCT(LTA!J42:AN42,LTA!J$101:AN$101,LTA!J$104:AN$104)</f>
        <v>193.91</v>
      </c>
      <c r="U42" s="37">
        <f>SUMPRODUCT(LTA!J42:AN42,LTA!J$102:AN$102,LTA!J$104:AN$104)</f>
        <v>108.07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10.185783391061369</v>
      </c>
      <c r="AD42">
        <f t="shared" si="1"/>
        <v>803.77144215052601</v>
      </c>
      <c r="AE42">
        <f>'IDT-1'!C42</f>
        <v>-35</v>
      </c>
      <c r="AF42" s="24"/>
      <c r="AG42">
        <f t="shared" si="2"/>
        <v>768.77144215052601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-71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507.87928088625921</v>
      </c>
      <c r="P43" s="36">
        <v>55.382611894543224</v>
      </c>
      <c r="Q43" s="36">
        <v>9.6785123712924559</v>
      </c>
      <c r="R43" s="38">
        <v>26.3</v>
      </c>
      <c r="S43" s="38">
        <v>0</v>
      </c>
      <c r="T43" s="37">
        <f>SUMPRODUCT(LTA!J43:AN43,LTA!J$101:AN$101,LTA!J$104:AN$104)</f>
        <v>206.55</v>
      </c>
      <c r="U43" s="37">
        <f>SUMPRODUCT(LTA!J43:AN43,LTA!J$102:AN$102,LTA!J$104:AN$104)</f>
        <v>108.07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10.048456016713736</v>
      </c>
      <c r="AD43">
        <f t="shared" si="1"/>
        <v>802.3655329689343</v>
      </c>
      <c r="AE43">
        <f>'IDT-1'!C43</f>
        <v>-25</v>
      </c>
      <c r="AF43" s="24"/>
      <c r="AG43">
        <f t="shared" si="2"/>
        <v>777.3655329689343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-64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507.89316453107602</v>
      </c>
      <c r="P44" s="36">
        <v>55.382611894543224</v>
      </c>
      <c r="Q44" s="36">
        <v>9.6785123712924559</v>
      </c>
      <c r="R44" s="38">
        <v>26.3</v>
      </c>
      <c r="S44" s="38">
        <v>0</v>
      </c>
      <c r="T44" s="37">
        <f>SUMPRODUCT(LTA!J44:AN44,LTA!J$101:AN$101,LTA!J$104:AN$104)</f>
        <v>214.60000000000002</v>
      </c>
      <c r="U44" s="37">
        <f>SUMPRODUCT(LTA!J44:AN44,LTA!J$102:AN$102,LTA!J$104:AN$104)</f>
        <v>108.07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10.154930702876907</v>
      </c>
      <c r="AD44">
        <f t="shared" si="1"/>
        <v>806.3229419275882</v>
      </c>
      <c r="AE44">
        <f>'IDT-1'!C44</f>
        <v>-15</v>
      </c>
      <c r="AF44" s="24"/>
      <c r="AG44">
        <f t="shared" si="2"/>
        <v>791.3229419275882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-68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505.22847062000113</v>
      </c>
      <c r="P45" s="36">
        <v>55.382611894543224</v>
      </c>
      <c r="Q45" s="36">
        <v>9.6785123712924559</v>
      </c>
      <c r="R45" s="38">
        <v>26.3</v>
      </c>
      <c r="S45" s="38">
        <v>0</v>
      </c>
      <c r="T45" s="37">
        <f>SUMPRODUCT(LTA!J45:AN45,LTA!J$101:AN$101,LTA!J$104:AN$104)</f>
        <v>222.95000000000002</v>
      </c>
      <c r="U45" s="37">
        <f>SUMPRODUCT(LTA!J45:AN45,LTA!J$102:AN$102,LTA!J$104:AN$104)</f>
        <v>108.07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</v>
      </c>
      <c r="AA45" s="75">
        <f>STOA!I45</f>
        <v>0</v>
      </c>
      <c r="AB45" s="75">
        <f>-STOA!O45</f>
        <v>-100</v>
      </c>
      <c r="AC45">
        <f t="shared" si="0"/>
        <v>10.133936376281884</v>
      </c>
      <c r="AD45">
        <f t="shared" si="1"/>
        <v>820.02924234310819</v>
      </c>
      <c r="AE45">
        <f>'IDT-1'!C45</f>
        <v>-6</v>
      </c>
      <c r="AF45" s="24"/>
      <c r="AG45">
        <f t="shared" si="2"/>
        <v>814.02924234310819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-59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504.73221969984053</v>
      </c>
      <c r="P46" s="36">
        <v>55.382611894543224</v>
      </c>
      <c r="Q46" s="36">
        <v>9.6785123712924559</v>
      </c>
      <c r="R46" s="38">
        <v>26.3</v>
      </c>
      <c r="S46" s="38">
        <v>0</v>
      </c>
      <c r="T46" s="37">
        <f>SUMPRODUCT(LTA!J46:AN46,LTA!J$101:AN$101,LTA!J$104:AN$104)</f>
        <v>229.77</v>
      </c>
      <c r="U46" s="37">
        <f>SUMPRODUCT(LTA!J46:AN46,LTA!J$102:AN$102,LTA!J$104:AN$104)</f>
        <v>108.07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</v>
      </c>
      <c r="AA46" s="75">
        <f>STOA!I46</f>
        <v>0</v>
      </c>
      <c r="AB46" s="75">
        <f>-STOA!O46</f>
        <v>-100</v>
      </c>
      <c r="AC46">
        <f t="shared" si="0"/>
        <v>10.225097878273253</v>
      </c>
      <c r="AD46">
        <f t="shared" si="1"/>
        <v>822.2618299209563</v>
      </c>
      <c r="AE46">
        <f>'IDT-1'!C46</f>
        <v>-1</v>
      </c>
      <c r="AF46" s="24"/>
      <c r="AG46">
        <f t="shared" si="2"/>
        <v>821.2618299209563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7.9482127779341392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503.09433345215172</v>
      </c>
      <c r="P47" s="36">
        <v>55.382611894543224</v>
      </c>
      <c r="Q47" s="36">
        <v>9.6785123712924559</v>
      </c>
      <c r="R47" s="38">
        <v>26.3</v>
      </c>
      <c r="S47" s="38">
        <v>0</v>
      </c>
      <c r="T47" s="37">
        <f>SUMPRODUCT(LTA!J47:AN47,LTA!J$101:AN$101,LTA!J$104:AN$104)</f>
        <v>233.09</v>
      </c>
      <c r="U47" s="37">
        <f>SUMPRODUCT(LTA!J47:AN47,LTA!J$102:AN$102,LTA!J$104:AN$104)</f>
        <v>108.07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-100</v>
      </c>
      <c r="AC47">
        <f t="shared" si="0"/>
        <v>10.281675126624608</v>
      </c>
      <c r="AD47">
        <f t="shared" si="1"/>
        <v>818.59009480219356</v>
      </c>
      <c r="AE47">
        <f>'IDT-1'!C47</f>
        <v>0</v>
      </c>
      <c r="AF47" s="24"/>
      <c r="AG47">
        <f t="shared" si="2"/>
        <v>818.59009480219356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-69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7.9482127779341392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503.09433345215172</v>
      </c>
      <c r="P48" s="36">
        <v>55.382611894543224</v>
      </c>
      <c r="Q48" s="36">
        <v>9.6785123712924559</v>
      </c>
      <c r="R48" s="38">
        <v>26.3</v>
      </c>
      <c r="S48" s="38">
        <v>0</v>
      </c>
      <c r="T48" s="37">
        <f>SUMPRODUCT(LTA!J48:AN48,LTA!J$101:AN$101,LTA!J$104:AN$104)</f>
        <v>234.74</v>
      </c>
      <c r="U48" s="37">
        <f>SUMPRODUCT(LTA!J48:AN48,LTA!J$102:AN$102,LTA!J$104:AN$104)</f>
        <v>108.07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-100</v>
      </c>
      <c r="AC48">
        <f t="shared" si="0"/>
        <v>10.251804489013631</v>
      </c>
      <c r="AD48">
        <f t="shared" si="1"/>
        <v>825.26996543980442</v>
      </c>
      <c r="AE48">
        <f>'IDT-1'!C48</f>
        <v>0</v>
      </c>
      <c r="AF48" s="24"/>
      <c r="AG48">
        <f t="shared" si="2"/>
        <v>825.26996543980442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-64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7.9482127779341392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561.1829402094296</v>
      </c>
      <c r="P49" s="36">
        <v>54.072550110833369</v>
      </c>
      <c r="Q49" s="36">
        <v>9.6785123712924559</v>
      </c>
      <c r="R49" s="38">
        <v>26.3</v>
      </c>
      <c r="S49" s="38">
        <v>0</v>
      </c>
      <c r="T49" s="37">
        <f>SUMPRODUCT(LTA!J49:AN49,LTA!J$101:AN$101,LTA!J$104:AN$104)</f>
        <v>235.39000000000001</v>
      </c>
      <c r="U49" s="37">
        <f>SUMPRODUCT(LTA!J49:AN49,LTA!J$102:AN$102,LTA!J$104:AN$104)</f>
        <v>108.07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-100</v>
      </c>
      <c r="AC49">
        <f t="shared" si="0"/>
        <v>11.112300785668843</v>
      </c>
      <c r="AD49">
        <f t="shared" si="1"/>
        <v>841.8380141167172</v>
      </c>
      <c r="AE49">
        <f>'IDT-1'!C49</f>
        <v>0</v>
      </c>
      <c r="AF49" s="24"/>
      <c r="AG49">
        <f t="shared" si="2"/>
        <v>841.8380141167172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-104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7.9482127779341392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551.95250874022668</v>
      </c>
      <c r="P50" s="36">
        <v>54.072550110833369</v>
      </c>
      <c r="Q50" s="36">
        <v>9.6785123712924559</v>
      </c>
      <c r="R50" s="38">
        <v>26.3</v>
      </c>
      <c r="S50" s="38">
        <v>0</v>
      </c>
      <c r="T50" s="37">
        <f>SUMPRODUCT(LTA!J50:AN50,LTA!J$101:AN$101,LTA!J$104:AN$104)</f>
        <v>236.43</v>
      </c>
      <c r="U50" s="37">
        <f>SUMPRODUCT(LTA!J50:AN50,LTA!J$102:AN$102,LTA!J$104:AN$104)</f>
        <v>108.07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-100</v>
      </c>
      <c r="AC50">
        <f t="shared" si="0"/>
        <v>11.013590606173272</v>
      </c>
      <c r="AD50">
        <f t="shared" si="1"/>
        <v>836.74629282700994</v>
      </c>
      <c r="AE50">
        <f>'IDT-1'!C50</f>
        <v>0</v>
      </c>
      <c r="AF50" s="24"/>
      <c r="AG50">
        <f t="shared" si="2"/>
        <v>836.74629282700994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-101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7.9482127779341392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550.73663563888306</v>
      </c>
      <c r="P51" s="36">
        <v>55.382611894543224</v>
      </c>
      <c r="Q51" s="36">
        <v>9.6785123712924559</v>
      </c>
      <c r="R51" s="38">
        <v>26.3</v>
      </c>
      <c r="S51" s="38">
        <v>0</v>
      </c>
      <c r="T51" s="37">
        <f>SUMPRODUCT(LTA!J51:AN51,LTA!J$101:AN$101,LTA!J$104:AN$104)</f>
        <v>236.47</v>
      </c>
      <c r="U51" s="37">
        <f>SUMPRODUCT(LTA!J51:AN51,LTA!J$102:AN$102,LTA!J$104:AN$104)</f>
        <v>104.85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-100</v>
      </c>
      <c r="AC51">
        <f t="shared" si="0"/>
        <v>10.826629171178578</v>
      </c>
      <c r="AD51">
        <f t="shared" si="1"/>
        <v>851.84744294437075</v>
      </c>
      <c r="AE51">
        <f>'IDT-1'!C51</f>
        <v>0</v>
      </c>
      <c r="AF51" s="24"/>
      <c r="AG51">
        <f t="shared" si="2"/>
        <v>851.84744294437075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7.9482127779341392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550.73663563888306</v>
      </c>
      <c r="P52" s="36">
        <v>55.382611894543224</v>
      </c>
      <c r="Q52" s="36">
        <v>9.6785123712924559</v>
      </c>
      <c r="R52" s="38">
        <v>26.3</v>
      </c>
      <c r="S52" s="38">
        <v>0</v>
      </c>
      <c r="T52" s="37">
        <f>SUMPRODUCT(LTA!J52:AN52,LTA!J$101:AN$101,LTA!J$104:AN$104)</f>
        <v>235.45000000000002</v>
      </c>
      <c r="U52" s="37">
        <f>SUMPRODUCT(LTA!J52:AN52,LTA!J$102:AN$102,LTA!J$104:AN$104)</f>
        <v>104.85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-100</v>
      </c>
      <c r="AC52">
        <f t="shared" si="0"/>
        <v>10.862043808789553</v>
      </c>
      <c r="AD52">
        <f t="shared" si="1"/>
        <v>845.79202830675979</v>
      </c>
      <c r="AE52">
        <f>'IDT-1'!C52</f>
        <v>0</v>
      </c>
      <c r="AF52" s="24"/>
      <c r="AG52">
        <f t="shared" si="2"/>
        <v>845.79202830675979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7.9482127779341392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551.27960230047722</v>
      </c>
      <c r="P53" s="36">
        <v>55.382611894543224</v>
      </c>
      <c r="Q53" s="36">
        <v>9.6785123712924559</v>
      </c>
      <c r="R53" s="38">
        <v>26.3</v>
      </c>
      <c r="S53" s="38">
        <v>0</v>
      </c>
      <c r="T53" s="37">
        <f>SUMPRODUCT(LTA!J53:AN53,LTA!J$101:AN$101,LTA!J$104:AN$104)</f>
        <v>235.44000000000003</v>
      </c>
      <c r="U53" s="37">
        <f>SUMPRODUCT(LTA!J53:AN53,LTA!J$102:AN$102,LTA!J$104:AN$104)</f>
        <v>104.85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10.96439331815573</v>
      </c>
      <c r="AD53">
        <f t="shared" si="1"/>
        <v>835.2226454589877</v>
      </c>
      <c r="AE53">
        <f>'IDT-1'!C53</f>
        <v>0</v>
      </c>
      <c r="AF53" s="24"/>
      <c r="AG53">
        <f t="shared" si="2"/>
        <v>835.2226454589877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551.27960230047722</v>
      </c>
      <c r="P54" s="36">
        <v>55.382611894543224</v>
      </c>
      <c r="Q54" s="36">
        <v>9.6785123712924559</v>
      </c>
      <c r="R54" s="38">
        <v>26.3</v>
      </c>
      <c r="S54" s="38">
        <v>0</v>
      </c>
      <c r="T54" s="37">
        <f>SUMPRODUCT(LTA!J54:AN54,LTA!J$101:AN$101,LTA!J$104:AN$104)</f>
        <v>235.4</v>
      </c>
      <c r="U54" s="37">
        <f>SUMPRODUCT(LTA!J54:AN54,LTA!J$102:AN$102,LTA!J$104:AN$104)</f>
        <v>104.85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11.017310083288903</v>
      </c>
      <c r="AD54">
        <f t="shared" si="1"/>
        <v>829.12972869385464</v>
      </c>
      <c r="AE54">
        <f>'IDT-1'!C54</f>
        <v>0</v>
      </c>
      <c r="AF54" s="24"/>
      <c r="AG54">
        <f t="shared" si="2"/>
        <v>829.12972869385464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-105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507.15431514999528</v>
      </c>
      <c r="P55" s="36">
        <v>55.382611894543224</v>
      </c>
      <c r="Q55" s="36">
        <v>9.6785123712924559</v>
      </c>
      <c r="R55" s="38">
        <v>26.3</v>
      </c>
      <c r="S55" s="38">
        <v>0</v>
      </c>
      <c r="T55" s="37">
        <f>SUMPRODUCT(LTA!J55:AN55,LTA!J$101:AN$101,LTA!J$104:AN$104)</f>
        <v>234.42000000000002</v>
      </c>
      <c r="U55" s="37">
        <f>SUMPRODUCT(LTA!J55:AN55,LTA!J$102:AN$102,LTA!J$104:AN$104)</f>
        <v>108.07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-100</v>
      </c>
      <c r="AC55">
        <f t="shared" si="0"/>
        <v>10.497791388487341</v>
      </c>
      <c r="AD55">
        <f t="shared" si="1"/>
        <v>804.76396023817426</v>
      </c>
      <c r="AE55">
        <f>'IDT-1'!C55</f>
        <v>0</v>
      </c>
      <c r="AF55" s="24"/>
      <c r="AG55">
        <f t="shared" si="2"/>
        <v>804.76396023817426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-88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506.91493041774777</v>
      </c>
      <c r="P56" s="36">
        <v>55.382611894543224</v>
      </c>
      <c r="Q56" s="36">
        <v>9.6785123712924559</v>
      </c>
      <c r="R56" s="38">
        <v>26.3</v>
      </c>
      <c r="S56" s="38">
        <v>0</v>
      </c>
      <c r="T56" s="37">
        <f>SUMPRODUCT(LTA!J56:AN56,LTA!J$101:AN$101,LTA!J$104:AN$104)</f>
        <v>233.42000000000002</v>
      </c>
      <c r="U56" s="37">
        <f>SUMPRODUCT(LTA!J56:AN56,LTA!J$102:AN$102,LTA!J$104:AN$104)</f>
        <v>108.07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-100</v>
      </c>
      <c r="AC56">
        <f t="shared" si="0"/>
        <v>10.593422333109906</v>
      </c>
      <c r="AD56">
        <f t="shared" si="1"/>
        <v>791.42894456130421</v>
      </c>
      <c r="AE56">
        <f>'IDT-1'!C56</f>
        <v>0</v>
      </c>
      <c r="AF56" s="24"/>
      <c r="AG56">
        <f t="shared" si="2"/>
        <v>791.42894456130421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506.91493041774777</v>
      </c>
      <c r="P57" s="36">
        <v>55.382611894543224</v>
      </c>
      <c r="Q57" s="36">
        <v>9.6785123712924559</v>
      </c>
      <c r="R57" s="38">
        <v>26.3</v>
      </c>
      <c r="S57" s="38">
        <v>0</v>
      </c>
      <c r="T57" s="37">
        <f>SUMPRODUCT(LTA!J57:AN57,LTA!J$101:AN$101,LTA!J$104:AN$104)</f>
        <v>230.31</v>
      </c>
      <c r="U57" s="37">
        <f>SUMPRODUCT(LTA!J57:AN57,LTA!J$102:AN$102,LTA!J$104:AN$104)</f>
        <v>108.07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-100</v>
      </c>
      <c r="AC57">
        <f t="shared" si="0"/>
        <v>10.264197997355264</v>
      </c>
      <c r="AD57">
        <f t="shared" si="1"/>
        <v>822.64816889705867</v>
      </c>
      <c r="AE57">
        <f>'IDT-1'!C57</f>
        <v>-36</v>
      </c>
      <c r="AF57" s="24"/>
      <c r="AG57">
        <f t="shared" si="2"/>
        <v>786.64816889705867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7.9451237697584247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508.51854392374776</v>
      </c>
      <c r="P58" s="36">
        <v>55.382611894543224</v>
      </c>
      <c r="Q58" s="36">
        <v>9.6785123712924559</v>
      </c>
      <c r="R58" s="38">
        <v>26.3</v>
      </c>
      <c r="S58" s="38">
        <v>0</v>
      </c>
      <c r="T58" s="37">
        <f>SUMPRODUCT(LTA!J58:AN58,LTA!J$101:AN$101,LTA!J$104:AN$104)</f>
        <v>227.94000000000003</v>
      </c>
      <c r="U58" s="37">
        <f>SUMPRODUCT(LTA!J58:AN58,LTA!J$102:AN$102,LTA!J$104:AN$104)</f>
        <v>104.85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-100</v>
      </c>
      <c r="AC58">
        <f t="shared" si="0"/>
        <v>10.237968740458317</v>
      </c>
      <c r="AD58">
        <f t="shared" si="1"/>
        <v>817.68492265178008</v>
      </c>
      <c r="AE58">
        <f>'IDT-1'!C58</f>
        <v>-31</v>
      </c>
      <c r="AF58" s="24"/>
      <c r="AG58">
        <f t="shared" si="2"/>
        <v>786.68492265178008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-67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512.06726971175544</v>
      </c>
      <c r="P59" s="36">
        <v>55.382611894543224</v>
      </c>
      <c r="Q59" s="36">
        <v>9.6785123712924559</v>
      </c>
      <c r="R59" s="38">
        <v>26.3</v>
      </c>
      <c r="S59" s="38">
        <v>0</v>
      </c>
      <c r="T59" s="37">
        <f>SUMPRODUCT(LTA!J59:AN59,LTA!J$101:AN$101,LTA!J$104:AN$104)</f>
        <v>221.12</v>
      </c>
      <c r="U59" s="37">
        <f>SUMPRODUCT(LTA!J59:AN59,LTA!J$102:AN$102,LTA!J$104:AN$104)</f>
        <v>108.07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-100</v>
      </c>
      <c r="AC59">
        <f t="shared" si="0"/>
        <v>10.41508007783669</v>
      </c>
      <c r="AD59">
        <f t="shared" si="1"/>
        <v>797.45653710240924</v>
      </c>
      <c r="AE59">
        <f>'IDT-1'!C59</f>
        <v>-16</v>
      </c>
      <c r="AF59" s="24"/>
      <c r="AG59">
        <f t="shared" si="2"/>
        <v>781.45653710240924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-87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513.21013283938009</v>
      </c>
      <c r="P60" s="36">
        <v>55.382611894543224</v>
      </c>
      <c r="Q60" s="36">
        <v>9.6785123712924559</v>
      </c>
      <c r="R60" s="38">
        <v>26.3</v>
      </c>
      <c r="S60" s="38">
        <v>0</v>
      </c>
      <c r="T60" s="37">
        <f>SUMPRODUCT(LTA!J60:AN60,LTA!J$101:AN$101,LTA!J$104:AN$104)</f>
        <v>215.39000000000001</v>
      </c>
      <c r="U60" s="37">
        <f>SUMPRODUCT(LTA!J60:AN60,LTA!J$102:AN$102,LTA!J$104:AN$104)</f>
        <v>108.07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</v>
      </c>
      <c r="AA60" s="75">
        <f>STOA!I60</f>
        <v>0</v>
      </c>
      <c r="AB60" s="75">
        <f>-STOA!O60</f>
        <v>-100</v>
      </c>
      <c r="AC60">
        <f t="shared" si="0"/>
        <v>10.392469528404177</v>
      </c>
      <c r="AD60">
        <f t="shared" si="1"/>
        <v>790.89201077946643</v>
      </c>
      <c r="AE60">
        <f>'IDT-1'!C60</f>
        <v>-6</v>
      </c>
      <c r="AF60" s="24"/>
      <c r="AG60">
        <f t="shared" si="2"/>
        <v>784.89201077946643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-88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524.50613272258727</v>
      </c>
      <c r="P61" s="36">
        <v>53.622550175972606</v>
      </c>
      <c r="Q61" s="36">
        <v>9.6800000000000015</v>
      </c>
      <c r="R61" s="38">
        <v>26.3</v>
      </c>
      <c r="S61" s="38">
        <v>0</v>
      </c>
      <c r="T61" s="37">
        <f>SUMPRODUCT(LTA!J61:AN61,LTA!J$101:AN$101,LTA!J$104:AN$104)</f>
        <v>205.37</v>
      </c>
      <c r="U61" s="37">
        <f>SUMPRODUCT(LTA!J61:AN61,LTA!J$102:AN$102,LTA!J$104:AN$104)</f>
        <v>108.07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-100</v>
      </c>
      <c r="AC61">
        <f t="shared" si="0"/>
        <v>10.246172835030482</v>
      </c>
      <c r="AD61">
        <f t="shared" si="1"/>
        <v>806.55573326618435</v>
      </c>
      <c r="AE61">
        <f>'IDT-1'!C61</f>
        <v>0</v>
      </c>
      <c r="AF61" s="24"/>
      <c r="AG61">
        <f t="shared" si="2"/>
        <v>806.55573326618435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-73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524.50625934955065</v>
      </c>
      <c r="P62" s="36">
        <v>53.622550175972606</v>
      </c>
      <c r="Q62" s="36">
        <v>9.6800000000000015</v>
      </c>
      <c r="R62" s="38">
        <v>26.3</v>
      </c>
      <c r="S62" s="38">
        <v>0</v>
      </c>
      <c r="T62" s="37">
        <f>SUMPRODUCT(LTA!J62:AN62,LTA!J$101:AN$101,LTA!J$104:AN$104)</f>
        <v>192.57</v>
      </c>
      <c r="U62" s="37">
        <f>SUMPRODUCT(LTA!J62:AN62,LTA!J$102:AN$102,LTA!J$104:AN$104)</f>
        <v>108.07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-100</v>
      </c>
      <c r="AC62">
        <f t="shared" si="0"/>
        <v>9.9914839089926328</v>
      </c>
      <c r="AD62">
        <f t="shared" si="1"/>
        <v>810.01054881918549</v>
      </c>
      <c r="AE62">
        <f>'IDT-1'!C62</f>
        <v>0</v>
      </c>
      <c r="AF62" s="24"/>
      <c r="AG62">
        <f t="shared" si="2"/>
        <v>810.01054881918549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-57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621.13466243248388</v>
      </c>
      <c r="P63" s="36">
        <v>53.622550175972606</v>
      </c>
      <c r="Q63" s="36">
        <v>9.6800000000000015</v>
      </c>
      <c r="R63" s="38">
        <v>26.3</v>
      </c>
      <c r="S63" s="38">
        <v>0</v>
      </c>
      <c r="T63" s="37">
        <f>SUMPRODUCT(LTA!J63:AN63,LTA!J$101:AN$101,LTA!J$104:AN$104)</f>
        <v>180.78</v>
      </c>
      <c r="U63" s="37">
        <f>SUMPRODUCT(LTA!J63:AN63,LTA!J$102:AN$102,LTA!J$104:AN$104)</f>
        <v>108.07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-100</v>
      </c>
      <c r="AC63">
        <f t="shared" si="0"/>
        <v>11.581483970731</v>
      </c>
      <c r="AD63">
        <f t="shared" si="1"/>
        <v>798.25895184038029</v>
      </c>
      <c r="AE63">
        <f>'IDT-1'!C63</f>
        <v>0</v>
      </c>
      <c r="AF63" s="24"/>
      <c r="AG63">
        <f t="shared" si="2"/>
        <v>798.25895184038029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-152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619.74914098476461</v>
      </c>
      <c r="P64" s="36">
        <v>53.622550175972606</v>
      </c>
      <c r="Q64" s="36">
        <v>14.752539600550964</v>
      </c>
      <c r="R64" s="38">
        <v>26.3</v>
      </c>
      <c r="S64" s="38">
        <v>0</v>
      </c>
      <c r="T64" s="37">
        <f>SUMPRODUCT(LTA!J64:AN64,LTA!J$101:AN$101,LTA!J$104:AN$104)</f>
        <v>168.42000000000002</v>
      </c>
      <c r="U64" s="37">
        <f>SUMPRODUCT(LTA!J64:AN64,LTA!J$102:AN$102,LTA!J$104:AN$104)</f>
        <v>108.07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11.451892965342749</v>
      </c>
      <c r="AD64">
        <f t="shared" si="1"/>
        <v>795.71556099860049</v>
      </c>
      <c r="AE64">
        <f>'IDT-1'!C64</f>
        <v>0</v>
      </c>
      <c r="AF64" s="24"/>
      <c r="AG64">
        <f t="shared" si="2"/>
        <v>795.71556099860049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-146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7.9451237697584247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610.05011757521049</v>
      </c>
      <c r="P65" s="36">
        <v>53.622550175972606</v>
      </c>
      <c r="Q65" s="36">
        <v>14.752539600550964</v>
      </c>
      <c r="R65" s="38">
        <v>26.3</v>
      </c>
      <c r="S65" s="38">
        <v>0</v>
      </c>
      <c r="T65" s="37">
        <f>SUMPRODUCT(LTA!J65:AN65,LTA!J$101:AN$101,LTA!J$104:AN$104)</f>
        <v>152.01</v>
      </c>
      <c r="U65" s="37">
        <f>SUMPRODUCT(LTA!J65:AN65,LTA!J$102:AN$102,LTA!J$104:AN$104)</f>
        <v>108.07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10.955789733672813</v>
      </c>
      <c r="AD65">
        <f t="shared" si="1"/>
        <v>800.10264082071637</v>
      </c>
      <c r="AE65">
        <f>'IDT-1'!C65</f>
        <v>0</v>
      </c>
      <c r="AF65" s="24"/>
      <c r="AG65">
        <f t="shared" si="2"/>
        <v>800.10264082071637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-116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7.9451237697584247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610.0403653950259</v>
      </c>
      <c r="P66" s="36">
        <v>53.622550175972606</v>
      </c>
      <c r="Q66" s="36">
        <v>14.752539600550964</v>
      </c>
      <c r="R66" s="38">
        <v>26.3</v>
      </c>
      <c r="S66" s="38">
        <v>0</v>
      </c>
      <c r="T66" s="37">
        <f>SUMPRODUCT(LTA!J66:AN66,LTA!J$101:AN$101,LTA!J$104:AN$104)</f>
        <v>134.81</v>
      </c>
      <c r="U66" s="37">
        <f>SUMPRODUCT(LTA!J66:AN66,LTA!J$102:AN$102,LTA!J$104:AN$104)</f>
        <v>108.07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-100</v>
      </c>
      <c r="AC66">
        <f t="shared" si="0"/>
        <v>10.609025108998889</v>
      </c>
      <c r="AD66">
        <f t="shared" si="1"/>
        <v>805.23965326520545</v>
      </c>
      <c r="AE66">
        <f>'IDT-1'!C66</f>
        <v>0</v>
      </c>
      <c r="AF66" s="24"/>
      <c r="AG66">
        <f t="shared" si="2"/>
        <v>805.23965326520545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-94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7.9451237697584247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619.84414625770637</v>
      </c>
      <c r="P67" s="36">
        <v>53.622550175972606</v>
      </c>
      <c r="Q67" s="36">
        <v>14.752539600550964</v>
      </c>
      <c r="R67" s="38">
        <v>26.3</v>
      </c>
      <c r="S67" s="38">
        <v>0</v>
      </c>
      <c r="T67" s="37">
        <f>SUMPRODUCT(LTA!J67:AN67,LTA!J$101:AN$101,LTA!J$104:AN$104)</f>
        <v>117.63</v>
      </c>
      <c r="U67" s="37">
        <f>SUMPRODUCT(LTA!J67:AN67,LTA!J$102:AN$102,LTA!J$104:AN$104)</f>
        <v>108.07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-100</v>
      </c>
      <c r="AC67">
        <f t="shared" si="0"/>
        <v>10.514360458058793</v>
      </c>
      <c r="AD67">
        <f t="shared" si="1"/>
        <v>796.58584934592943</v>
      </c>
      <c r="AE67">
        <f>'IDT-1'!C67</f>
        <v>0</v>
      </c>
      <c r="AF67" s="24"/>
      <c r="AG67">
        <f t="shared" si="2"/>
        <v>796.58584934592943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-93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7.9451237697584247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613.36881324192757</v>
      </c>
      <c r="P68" s="36">
        <v>53.622550175972606</v>
      </c>
      <c r="Q68" s="36">
        <v>14.752539600550964</v>
      </c>
      <c r="R68" s="38">
        <v>26.3</v>
      </c>
      <c r="S68" s="38">
        <v>0</v>
      </c>
      <c r="T68" s="37">
        <f>SUMPRODUCT(LTA!J68:AN68,LTA!J$101:AN$101,LTA!J$104:AN$104)</f>
        <v>99.05</v>
      </c>
      <c r="U68" s="37">
        <f>SUMPRODUCT(LTA!J68:AN68,LTA!J$102:AN$102,LTA!J$104:AN$104)</f>
        <v>108.07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10.105574977076035</v>
      </c>
      <c r="AD68">
        <f t="shared" ref="AD68:AD98" si="4">SUM(B68:AB68,AI68:AR68)-AC68</f>
        <v>790.71930181113362</v>
      </c>
      <c r="AE68">
        <f>'IDT-1'!C68</f>
        <v>0</v>
      </c>
      <c r="AF68" s="24"/>
      <c r="AG68">
        <f t="shared" ref="AG68:AG98" si="5">SUM(AD68:AF68)</f>
        <v>790.71930181113362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-73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7.9451237697584247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620.78790103377764</v>
      </c>
      <c r="P69" s="36">
        <v>53.622550175972606</v>
      </c>
      <c r="Q69" s="36">
        <v>14.752539600550964</v>
      </c>
      <c r="R69" s="38">
        <v>22.529999999999998</v>
      </c>
      <c r="S69" s="38">
        <v>0</v>
      </c>
      <c r="T69" s="37">
        <f>SUMPRODUCT(LTA!J69:AN69,LTA!J$101:AN$101,LTA!J$104:AN$104)</f>
        <v>81.97</v>
      </c>
      <c r="U69" s="37">
        <f>SUMPRODUCT(LTA!J69:AN69,LTA!J$102:AN$102,LTA!J$104:AN$104)</f>
        <v>108.07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9.783186016633822</v>
      </c>
      <c r="AD69">
        <f t="shared" si="4"/>
        <v>800.61077856342581</v>
      </c>
      <c r="AE69">
        <f>'IDT-1'!C69</f>
        <v>5</v>
      </c>
      <c r="AF69" s="24"/>
      <c r="AG69">
        <f t="shared" si="5"/>
        <v>805.61077856342581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7.9451237697584247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621.46809263122259</v>
      </c>
      <c r="P70" s="36">
        <v>53.622550175972606</v>
      </c>
      <c r="Q70" s="36">
        <v>14.752539600550964</v>
      </c>
      <c r="R70" s="38">
        <v>13</v>
      </c>
      <c r="S70" s="38">
        <v>0</v>
      </c>
      <c r="T70" s="37">
        <f>SUMPRODUCT(LTA!J70:AN70,LTA!J$101:AN$101,LTA!J$104:AN$104)</f>
        <v>67.27</v>
      </c>
      <c r="U70" s="37">
        <f>SUMPRODUCT(LTA!J70:AN70,LTA!J$102:AN$102,LTA!J$104:AN$104)</f>
        <v>108.07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9.6380945953467041</v>
      </c>
      <c r="AD70">
        <f t="shared" si="4"/>
        <v>770.20606158215787</v>
      </c>
      <c r="AE70">
        <f>'IDT-1'!C70</f>
        <v>42</v>
      </c>
      <c r="AF70" s="24"/>
      <c r="AG70">
        <f t="shared" si="5"/>
        <v>812.20606158215787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-57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7.9451237697584247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621.36830655715039</v>
      </c>
      <c r="P71" s="36">
        <v>53.622550175972606</v>
      </c>
      <c r="Q71" s="36">
        <v>14.752539600550964</v>
      </c>
      <c r="R71" s="38">
        <v>4.9000000000000004</v>
      </c>
      <c r="S71" s="38">
        <v>0</v>
      </c>
      <c r="T71" s="37">
        <f>SUMPRODUCT(LTA!J71:AN71,LTA!J$101:AN$101,LTA!J$104:AN$104)</f>
        <v>57.620000000000005</v>
      </c>
      <c r="U71" s="37">
        <f>SUMPRODUCT(LTA!J71:AN71,LTA!J$102:AN$102,LTA!J$104:AN$104)</f>
        <v>108.07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9.85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9.5671010751507222</v>
      </c>
      <c r="AD71">
        <f t="shared" si="4"/>
        <v>784.30726902828167</v>
      </c>
      <c r="AE71">
        <f>'IDT-1'!C71</f>
        <v>55.442999999999998</v>
      </c>
      <c r="AF71" s="24"/>
      <c r="AG71">
        <f t="shared" si="5"/>
        <v>839.75026902828165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-46</v>
      </c>
      <c r="AM71" s="34">
        <f>RTM_PXI!I71</f>
        <v>0</v>
      </c>
      <c r="AN71" s="34">
        <f>RTM_PXI!O71</f>
        <v>0</v>
      </c>
      <c r="AO71" s="149">
        <f>GDAM_IEX!I71</f>
        <v>1.03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7.9467130031856348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626.72479555035</v>
      </c>
      <c r="P72" s="36">
        <v>53.622550175972606</v>
      </c>
      <c r="Q72" s="36">
        <v>14.752539600550964</v>
      </c>
      <c r="R72" s="38">
        <v>2.39</v>
      </c>
      <c r="S72" s="38">
        <v>0</v>
      </c>
      <c r="T72" s="37">
        <f>SUMPRODUCT(LTA!J72:AN72,LTA!J$101:AN$101,LTA!J$104:AN$104)</f>
        <v>47.66</v>
      </c>
      <c r="U72" s="37">
        <f>SUMPRODUCT(LTA!J72:AN72,LTA!J$102:AN$102,LTA!J$104:AN$104)</f>
        <v>108.07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22.52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9.5077245057564976</v>
      </c>
      <c r="AD72">
        <f t="shared" si="4"/>
        <v>803.73472382430259</v>
      </c>
      <c r="AE72">
        <f>'IDT-1'!C72</f>
        <v>52.555999999999997</v>
      </c>
      <c r="AF72" s="24"/>
      <c r="AG72">
        <f t="shared" si="5"/>
        <v>856.29072382430263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-33</v>
      </c>
      <c r="AM72" s="34">
        <f>RTM_PXI!I72</f>
        <v>0</v>
      </c>
      <c r="AN72" s="34">
        <f>RTM_PXI!O72</f>
        <v>0</v>
      </c>
      <c r="AO72" s="149">
        <f>GDAM_IEX!I72</f>
        <v>1.84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639.47759216309873</v>
      </c>
      <c r="P73" s="36">
        <v>53.622550175972606</v>
      </c>
      <c r="Q73" s="36">
        <v>14.752539600550964</v>
      </c>
      <c r="R73" s="38">
        <v>0.28999999999999998</v>
      </c>
      <c r="S73" s="38">
        <v>0</v>
      </c>
      <c r="T73" s="37">
        <f>SUMPRODUCT(LTA!J73:AN73,LTA!J$101:AN$101,LTA!J$104:AN$104)</f>
        <v>34.299999999999997</v>
      </c>
      <c r="U73" s="37">
        <f>SUMPRODUCT(LTA!J73:AN73,LTA!J$102:AN$102,LTA!J$104:AN$104)</f>
        <v>108.07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49.34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9.7527246965330612</v>
      </c>
      <c r="AD73">
        <f t="shared" si="4"/>
        <v>825.30402002102335</v>
      </c>
      <c r="AE73">
        <f>'IDT-1'!C73</f>
        <v>49.185000000000002</v>
      </c>
      <c r="AF73" s="24"/>
      <c r="AG73">
        <f t="shared" si="5"/>
        <v>874.48902002102341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-36</v>
      </c>
      <c r="AM73" s="34">
        <f>RTM_PXI!I73</f>
        <v>0</v>
      </c>
      <c r="AN73" s="34">
        <f>RTM_PXI!O73</f>
        <v>0</v>
      </c>
      <c r="AO73" s="149">
        <f>GDAM_IEX!I73</f>
        <v>2.54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655.51749246669954</v>
      </c>
      <c r="P74" s="36">
        <v>53.622550175972606</v>
      </c>
      <c r="Q74" s="36">
        <v>14.752539600550964</v>
      </c>
      <c r="R74" s="38">
        <v>0</v>
      </c>
      <c r="S74" s="38">
        <v>0</v>
      </c>
      <c r="T74" s="37">
        <f>SUMPRODUCT(LTA!J74:AN74,LTA!J$101:AN$101,LTA!J$104:AN$104)</f>
        <v>35.46</v>
      </c>
      <c r="U74" s="37">
        <f>SUMPRODUCT(LTA!J74:AN74,LTA!J$102:AN$102,LTA!J$104:AN$104)</f>
        <v>108.07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36.17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9.7110027990271863</v>
      </c>
      <c r="AD74">
        <f t="shared" si="4"/>
        <v>836.67564222213025</v>
      </c>
      <c r="AE74">
        <f>'IDT-1'!C74</f>
        <v>50.939</v>
      </c>
      <c r="AF74" s="24"/>
      <c r="AG74">
        <f t="shared" si="5"/>
        <v>887.61464222213021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-28</v>
      </c>
      <c r="AM74" s="34">
        <f>RTM_PXI!I74</f>
        <v>0</v>
      </c>
      <c r="AN74" s="34">
        <f>RTM_PXI!O74</f>
        <v>0</v>
      </c>
      <c r="AO74" s="149">
        <f>GDAM_IEX!I74</f>
        <v>2.13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681.15679740666963</v>
      </c>
      <c r="P75" s="36">
        <v>53.622550175972606</v>
      </c>
      <c r="Q75" s="36">
        <v>14.752539600550964</v>
      </c>
      <c r="R75" s="38">
        <v>0</v>
      </c>
      <c r="S75" s="38">
        <v>0</v>
      </c>
      <c r="T75" s="37">
        <f>SUMPRODUCT(LTA!J75:AN75,LTA!J$101:AN$101,LTA!J$104:AN$104)</f>
        <v>31.740000000000002</v>
      </c>
      <c r="U75" s="37">
        <f>SUMPRODUCT(LTA!J75:AN75,LTA!J$102:AN$102,LTA!J$104:AN$104)</f>
        <v>108.07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134.78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11.932122667451333</v>
      </c>
      <c r="AD75">
        <f t="shared" si="4"/>
        <v>841.77137584419665</v>
      </c>
      <c r="AE75">
        <f>'IDT-1'!C75</f>
        <v>52.671999999999997</v>
      </c>
      <c r="AF75" s="24"/>
      <c r="AG75">
        <f t="shared" si="5"/>
        <v>894.44337584419668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-50</v>
      </c>
      <c r="AM75" s="34">
        <f>RTM_PXI!I75</f>
        <v>0</v>
      </c>
      <c r="AN75" s="34">
        <f>RTM_PXI!O75</f>
        <v>0</v>
      </c>
      <c r="AO75" s="149">
        <f>GDAM_IEX!I75</f>
        <v>10.85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702.89042108328329</v>
      </c>
      <c r="P76" s="36">
        <v>53.622550175972606</v>
      </c>
      <c r="Q76" s="36">
        <v>14.752539600550964</v>
      </c>
      <c r="R76" s="38">
        <v>0</v>
      </c>
      <c r="S76" s="38">
        <v>0</v>
      </c>
      <c r="T76" s="37">
        <f>SUMPRODUCT(LTA!J76:AN76,LTA!J$101:AN$101,LTA!J$104:AN$104)</f>
        <v>31.01</v>
      </c>
      <c r="U76" s="37">
        <f>SUMPRODUCT(LTA!J76:AN76,LTA!J$102:AN$102,LTA!J$104:AN$104)</f>
        <v>108.25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107.76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11.841055663150167</v>
      </c>
      <c r="AD76">
        <f t="shared" si="4"/>
        <v>845.57606652511151</v>
      </c>
      <c r="AE76">
        <f>'IDT-1'!C76</f>
        <v>56.545000000000002</v>
      </c>
      <c r="AF76" s="24"/>
      <c r="AG76">
        <f t="shared" si="5"/>
        <v>902.12106652511147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-43</v>
      </c>
      <c r="AM76" s="34">
        <f>RTM_PXI!I76</f>
        <v>0</v>
      </c>
      <c r="AN76" s="34">
        <f>RTM_PXI!O76</f>
        <v>0</v>
      </c>
      <c r="AO76" s="149">
        <f>GDAM_IEX!I76</f>
        <v>13.4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699.60468930565855</v>
      </c>
      <c r="P77" s="36">
        <v>53.622550175972606</v>
      </c>
      <c r="Q77" s="36">
        <v>14.752539600550964</v>
      </c>
      <c r="R77" s="38">
        <v>0</v>
      </c>
      <c r="S77" s="38">
        <v>0</v>
      </c>
      <c r="T77" s="37">
        <f>SUMPRODUCT(LTA!J77:AN77,LTA!J$101:AN$101,LTA!J$104:AN$104)</f>
        <v>28.34</v>
      </c>
      <c r="U77" s="37">
        <f>SUMPRODUCT(LTA!J77:AN77,LTA!J$102:AN$102,LTA!J$104:AN$104)</f>
        <v>111.12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108.8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11.911912626251217</v>
      </c>
      <c r="AD77">
        <f t="shared" si="4"/>
        <v>831.45947778438574</v>
      </c>
      <c r="AE77">
        <f>'IDT-1'!C77</f>
        <v>55.851999999999997</v>
      </c>
      <c r="AF77" s="24"/>
      <c r="AG77">
        <f t="shared" si="5"/>
        <v>887.31147778438572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-54</v>
      </c>
      <c r="AM77" s="34">
        <f>RTM_PXI!I77</f>
        <v>0</v>
      </c>
      <c r="AN77" s="34">
        <f>RTM_PXI!O77</f>
        <v>0</v>
      </c>
      <c r="AO77" s="149">
        <f>GDAM_IEX!I77</f>
        <v>12.4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699.60468930565855</v>
      </c>
      <c r="P78" s="36">
        <v>53.622550175972606</v>
      </c>
      <c r="Q78" s="36">
        <v>14.752539600550964</v>
      </c>
      <c r="R78" s="38">
        <v>0</v>
      </c>
      <c r="S78" s="38">
        <v>0</v>
      </c>
      <c r="T78" s="37">
        <f>SUMPRODUCT(LTA!J78:AN78,LTA!J$101:AN$101,LTA!J$104:AN$104)</f>
        <v>29.62</v>
      </c>
      <c r="U78" s="37">
        <f>SUMPRODUCT(LTA!J78:AN78,LTA!J$102:AN$102,LTA!J$104:AN$104)</f>
        <v>111.24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96.23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11.874150881056933</v>
      </c>
      <c r="AD78">
        <f t="shared" si="4"/>
        <v>811.13510710096091</v>
      </c>
      <c r="AE78">
        <f>'IDT-1'!C78</f>
        <v>61.216000000000001</v>
      </c>
      <c r="AF78" s="24"/>
      <c r="AG78">
        <f t="shared" si="5"/>
        <v>872.35110710096092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-62</v>
      </c>
      <c r="AM78" s="34">
        <f>RTM_PXI!I78</f>
        <v>0</v>
      </c>
      <c r="AN78" s="34">
        <f>RTM_PXI!O78</f>
        <v>0</v>
      </c>
      <c r="AO78" s="149">
        <f>GDAM_IEX!I78</f>
        <v>10.91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690.21851292245822</v>
      </c>
      <c r="P79" s="36">
        <v>53.622550175972606</v>
      </c>
      <c r="Q79" s="36">
        <v>14.752539600550964</v>
      </c>
      <c r="R79" s="38">
        <v>0</v>
      </c>
      <c r="S79" s="38">
        <v>0</v>
      </c>
      <c r="T79" s="37">
        <f>SUMPRODUCT(LTA!J79:AN79,LTA!J$101:AN$101,LTA!J$104:AN$104)</f>
        <v>28.67</v>
      </c>
      <c r="U79" s="37">
        <f>SUMPRODUCT(LTA!J79:AN79,LTA!J$102:AN$102,LTA!J$104:AN$104)</f>
        <v>111.19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84.1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11.829097206850872</v>
      </c>
      <c r="AD79">
        <f t="shared" si="4"/>
        <v>763.8739843919667</v>
      </c>
      <c r="AE79">
        <f>'IDT-1'!C79</f>
        <v>67.385999999999996</v>
      </c>
      <c r="AF79" s="24"/>
      <c r="AG79">
        <f t="shared" si="5"/>
        <v>831.25998439196667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-83</v>
      </c>
      <c r="AM79" s="34">
        <f>RTM_PXI!I79</f>
        <v>0</v>
      </c>
      <c r="AN79" s="34">
        <f>RTM_PXI!O79</f>
        <v>0</v>
      </c>
      <c r="AO79" s="149">
        <f>GDAM_IEX!I79</f>
        <v>7.98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686.59161238257047</v>
      </c>
      <c r="P80" s="36">
        <v>53.622550175972606</v>
      </c>
      <c r="Q80" s="36">
        <v>14.752539600550964</v>
      </c>
      <c r="R80" s="38">
        <v>0</v>
      </c>
      <c r="S80" s="38">
        <v>0</v>
      </c>
      <c r="T80" s="37">
        <f>SUMPRODUCT(LTA!J80:AN80,LTA!J$101:AN$101,LTA!J$104:AN$104)</f>
        <v>27.34</v>
      </c>
      <c r="U80" s="37">
        <f>SUMPRODUCT(LTA!J80:AN80,LTA!J$102:AN$102,LTA!J$104:AN$104)</f>
        <v>111.14999999999999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65.84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11.742747119710835</v>
      </c>
      <c r="AD80">
        <f t="shared" si="4"/>
        <v>744.10343393921892</v>
      </c>
      <c r="AE80">
        <f>'IDT-1'!C80</f>
        <v>72.061000000000007</v>
      </c>
      <c r="AF80" s="24"/>
      <c r="AG80">
        <f t="shared" si="5"/>
        <v>816.16443393921895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-88</v>
      </c>
      <c r="AM80" s="34">
        <f>RTM_PXI!I80</f>
        <v>0</v>
      </c>
      <c r="AN80" s="34">
        <f>RTM_PXI!O80</f>
        <v>0</v>
      </c>
      <c r="AO80" s="149">
        <f>GDAM_IEX!I80</f>
        <v>16.38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685.3481217942566</v>
      </c>
      <c r="P81" s="36">
        <v>53.622550175972606</v>
      </c>
      <c r="Q81" s="36">
        <v>14.752539600550964</v>
      </c>
      <c r="R81" s="38">
        <v>0</v>
      </c>
      <c r="S81" s="38">
        <v>0</v>
      </c>
      <c r="T81" s="37">
        <f>SUMPRODUCT(LTA!J81:AN81,LTA!J$101:AN$101,LTA!J$104:AN$104)</f>
        <v>30.67</v>
      </c>
      <c r="U81" s="37">
        <f>SUMPRODUCT(LTA!J81:AN81,LTA!J$102:AN$102,LTA!J$104:AN$104)</f>
        <v>112.89999999999999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11.213711469523181</v>
      </c>
      <c r="AD81">
        <f t="shared" si="4"/>
        <v>730.71897900109263</v>
      </c>
      <c r="AE81">
        <f>'IDT-1'!C81</f>
        <v>82.117999999999995</v>
      </c>
      <c r="AF81" s="24"/>
      <c r="AG81">
        <f t="shared" si="5"/>
        <v>812.83697900109269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-65</v>
      </c>
      <c r="AM81" s="34">
        <f>RTM_PXI!I81</f>
        <v>0</v>
      </c>
      <c r="AN81" s="34">
        <f>RTM_PXI!O81</f>
        <v>0</v>
      </c>
      <c r="AO81" s="149">
        <f>GDAM_IEX!I81</f>
        <v>51.31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691.37288063966014</v>
      </c>
      <c r="P82" s="36">
        <v>53.622550175972606</v>
      </c>
      <c r="Q82" s="36">
        <v>14.752539600550964</v>
      </c>
      <c r="R82" s="38">
        <v>0</v>
      </c>
      <c r="S82" s="38">
        <v>0</v>
      </c>
      <c r="T82" s="37">
        <f>SUMPRODUCT(LTA!J82:AN82,LTA!J$101:AN$101,LTA!J$104:AN$104)</f>
        <v>30.01</v>
      </c>
      <c r="U82" s="37">
        <f>SUMPRODUCT(LTA!J82:AN82,LTA!J$102:AN$102,LTA!J$104:AN$104)</f>
        <v>112.46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10.991357602407124</v>
      </c>
      <c r="AD82">
        <f t="shared" si="4"/>
        <v>701.65609171361245</v>
      </c>
      <c r="AE82">
        <f>'IDT-1'!C82</f>
        <v>90.501000000000005</v>
      </c>
      <c r="AF82" s="24"/>
      <c r="AG82">
        <f t="shared" si="5"/>
        <v>792.15709171361243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-67</v>
      </c>
      <c r="AM82" s="34">
        <f>RTM_PXI!I82</f>
        <v>0</v>
      </c>
      <c r="AN82" s="34">
        <f>RTM_PXI!O82</f>
        <v>0</v>
      </c>
      <c r="AO82" s="149">
        <f>GDAM_IEX!I82</f>
        <v>18.399999999999999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44.997895622895612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691.37288063966014</v>
      </c>
      <c r="P83" s="36">
        <v>53.622550175972606</v>
      </c>
      <c r="Q83" s="36">
        <v>14.752539600550964</v>
      </c>
      <c r="R83" s="38">
        <v>0</v>
      </c>
      <c r="S83" s="38">
        <v>0</v>
      </c>
      <c r="T83" s="37">
        <f>SUMPRODUCT(LTA!J83:AN83,LTA!J$101:AN$101,LTA!J$104:AN$104)</f>
        <v>33.54</v>
      </c>
      <c r="U83" s="37">
        <f>SUMPRODUCT(LTA!J83:AN83,LTA!J$102:AN$102,LTA!J$104:AN$104)</f>
        <v>112.24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10.849668956366409</v>
      </c>
      <c r="AD83">
        <f t="shared" si="4"/>
        <v>687.70567598254877</v>
      </c>
      <c r="AE83">
        <f>'IDT-1'!C83</f>
        <v>80</v>
      </c>
      <c r="AF83" s="24"/>
      <c r="AG83">
        <f t="shared" si="5"/>
        <v>767.70567598254877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-66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44.997895622895612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663.18973389283974</v>
      </c>
      <c r="P84" s="36">
        <v>53.622550175972606</v>
      </c>
      <c r="Q84" s="36">
        <v>14.752539600550964</v>
      </c>
      <c r="R84" s="38">
        <v>0</v>
      </c>
      <c r="S84" s="38">
        <v>0</v>
      </c>
      <c r="T84" s="37">
        <f>SUMPRODUCT(LTA!J84:AN84,LTA!J$101:AN$101,LTA!J$104:AN$104)</f>
        <v>32.729999999999997</v>
      </c>
      <c r="U84" s="37">
        <f>SUMPRODUCT(LTA!J84:AN84,LTA!J$102:AN$102,LTA!J$104:AN$104)</f>
        <v>111.74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10.607885520038781</v>
      </c>
      <c r="AD84">
        <f t="shared" si="4"/>
        <v>656.45431267205606</v>
      </c>
      <c r="AE84">
        <f>'IDT-1'!C84</f>
        <v>90</v>
      </c>
      <c r="AF84" s="24"/>
      <c r="AG84">
        <f t="shared" si="5"/>
        <v>746.45431267205606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-68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44.997895622895612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642.46826866986748</v>
      </c>
      <c r="P85" s="36">
        <v>53.622550175972606</v>
      </c>
      <c r="Q85" s="36">
        <v>14.752539600550964</v>
      </c>
      <c r="R85" s="38">
        <v>0</v>
      </c>
      <c r="S85" s="38">
        <v>0</v>
      </c>
      <c r="T85" s="37">
        <f>SUMPRODUCT(LTA!J85:AN85,LTA!J$101:AN$101,LTA!J$104:AN$104)</f>
        <v>36.67</v>
      </c>
      <c r="U85" s="37">
        <f>SUMPRODUCT(LTA!J85:AN85,LTA!J$102:AN$102,LTA!J$104:AN$104)</f>
        <v>112.74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10.631299815295076</v>
      </c>
      <c r="AD85">
        <f t="shared" si="4"/>
        <v>622.93180745143366</v>
      </c>
      <c r="AE85">
        <f>'IDT-1'!C85</f>
        <v>85</v>
      </c>
      <c r="AF85" s="24"/>
      <c r="AG85">
        <f t="shared" si="5"/>
        <v>707.93180745143366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44.997895622895612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631.36560714700488</v>
      </c>
      <c r="P86" s="36">
        <v>53.622550175972606</v>
      </c>
      <c r="Q86" s="36">
        <v>14.752539600550964</v>
      </c>
      <c r="R86" s="38">
        <v>0</v>
      </c>
      <c r="S86" s="38">
        <v>0</v>
      </c>
      <c r="T86" s="37">
        <f>SUMPRODUCT(LTA!J86:AN86,LTA!J$101:AN$101,LTA!J$104:AN$104)</f>
        <v>29.51</v>
      </c>
      <c r="U86" s="37">
        <f>SUMPRODUCT(LTA!J86:AN86,LTA!J$102:AN$102,LTA!J$104:AN$104)</f>
        <v>112.24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10.49282277646047</v>
      </c>
      <c r="AD86">
        <f t="shared" si="4"/>
        <v>601.30762296740568</v>
      </c>
      <c r="AE86">
        <f>'IDT-1'!C86</f>
        <v>80</v>
      </c>
      <c r="AF86" s="24"/>
      <c r="AG86">
        <f t="shared" si="5"/>
        <v>681.30762296740568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-89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45.927902452390725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571.92368342529232</v>
      </c>
      <c r="P87" s="36">
        <v>53.622550175972606</v>
      </c>
      <c r="Q87" s="36">
        <v>14.752539600550964</v>
      </c>
      <c r="R87" s="38">
        <v>0</v>
      </c>
      <c r="S87" s="38">
        <v>0</v>
      </c>
      <c r="T87" s="37">
        <f>SUMPRODUCT(LTA!J87:AN87,LTA!J$101:AN$101,LTA!J$104:AN$104)</f>
        <v>28.34</v>
      </c>
      <c r="U87" s="37">
        <f>SUMPRODUCT(LTA!J87:AN87,LTA!J$102:AN$102,LTA!J$104:AN$104)</f>
        <v>111.74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9.4749248940882147</v>
      </c>
      <c r="AD87">
        <f t="shared" si="4"/>
        <v>597.14360395756057</v>
      </c>
      <c r="AE87">
        <f>'IDT-1'!C87</f>
        <v>60</v>
      </c>
      <c r="AF87" s="24"/>
      <c r="AG87">
        <f t="shared" si="5"/>
        <v>657.14360395756057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45.927902452390725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567.6791952916725</v>
      </c>
      <c r="P88" s="36">
        <v>53.622550175972606</v>
      </c>
      <c r="Q88" s="36">
        <v>14.752539600550964</v>
      </c>
      <c r="R88" s="38">
        <v>0</v>
      </c>
      <c r="S88" s="38">
        <v>0</v>
      </c>
      <c r="T88" s="37">
        <f>SUMPRODUCT(LTA!J88:AN88,LTA!J$101:AN$101,LTA!J$104:AN$104)</f>
        <v>23.34</v>
      </c>
      <c r="U88" s="37">
        <f>SUMPRODUCT(LTA!J88:AN88,LTA!J$102:AN$102,LTA!J$104:AN$104)</f>
        <v>111.08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9.3433747609013835</v>
      </c>
      <c r="AD88">
        <f t="shared" si="4"/>
        <v>592.37066595712758</v>
      </c>
      <c r="AE88">
        <f>'IDT-1'!C88</f>
        <v>50</v>
      </c>
      <c r="AF88" s="24"/>
      <c r="AG88">
        <f t="shared" si="5"/>
        <v>642.37066595712758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-29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45.927902452390725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567.90283398015413</v>
      </c>
      <c r="P89" s="36">
        <v>53.622550175972606</v>
      </c>
      <c r="Q89" s="36">
        <v>14.752539600550964</v>
      </c>
      <c r="R89" s="38">
        <v>0</v>
      </c>
      <c r="S89" s="38">
        <v>0</v>
      </c>
      <c r="T89" s="37">
        <f>SUMPRODUCT(LTA!J89:AN89,LTA!J$101:AN$101,LTA!J$104:AN$104)</f>
        <v>21.67</v>
      </c>
      <c r="U89" s="37">
        <f>SUMPRODUCT(LTA!J89:AN89,LTA!J$102:AN$102,LTA!J$104:AN$104)</f>
        <v>110.74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9.380923546493193</v>
      </c>
      <c r="AD89">
        <f t="shared" si="4"/>
        <v>584.54675586001736</v>
      </c>
      <c r="AE89">
        <f>'IDT-1'!C89</f>
        <v>50</v>
      </c>
      <c r="AF89" s="24"/>
      <c r="AG89">
        <f t="shared" si="5"/>
        <v>634.54675586001736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-35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45.927902452390725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566.72263694879621</v>
      </c>
      <c r="P90" s="36">
        <v>53.622550175972606</v>
      </c>
      <c r="Q90" s="36">
        <v>14.752539600550964</v>
      </c>
      <c r="R90" s="38">
        <v>0</v>
      </c>
      <c r="S90" s="38">
        <v>0</v>
      </c>
      <c r="T90" s="37">
        <f>SUMPRODUCT(LTA!J90:AN90,LTA!J$101:AN$101,LTA!J$104:AN$104)</f>
        <v>23.34</v>
      </c>
      <c r="U90" s="37">
        <f>SUMPRODUCT(LTA!J90:AN90,LTA!J$102:AN$102,LTA!J$104:AN$104)</f>
        <v>110.49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9.3475213025284631</v>
      </c>
      <c r="AD90">
        <f t="shared" si="4"/>
        <v>588.81996107262421</v>
      </c>
      <c r="AE90">
        <f>'IDT-1'!C90</f>
        <v>45</v>
      </c>
      <c r="AF90" s="24"/>
      <c r="AG90">
        <f t="shared" si="5"/>
        <v>633.81996107262421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45.927902452390725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566.36113043279624</v>
      </c>
      <c r="P91" s="36">
        <v>53.622550175972606</v>
      </c>
      <c r="Q91" s="36">
        <v>14.752539600550964</v>
      </c>
      <c r="R91" s="38">
        <v>0</v>
      </c>
      <c r="S91" s="38">
        <v>0</v>
      </c>
      <c r="T91" s="37">
        <f>SUMPRODUCT(LTA!J91:AN91,LTA!J$101:AN$101,LTA!J$104:AN$104)</f>
        <v>22.67</v>
      </c>
      <c r="U91" s="37">
        <f>SUMPRODUCT(LTA!J91:AN91,LTA!J$102:AN$102,LTA!J$104:AN$104)</f>
        <v>110.24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9.9211350863498886</v>
      </c>
      <c r="AD91">
        <f t="shared" si="4"/>
        <v>521.08484077280275</v>
      </c>
      <c r="AE91">
        <f>'IDT-1'!C91</f>
        <v>105</v>
      </c>
      <c r="AF91" s="24"/>
      <c r="AG91">
        <f t="shared" si="5"/>
        <v>626.08484077280275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45.927902452390725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566.36113043279624</v>
      </c>
      <c r="P92" s="36">
        <v>53.622550175972606</v>
      </c>
      <c r="Q92" s="36">
        <v>14.752539600550964</v>
      </c>
      <c r="R92" s="38">
        <v>0</v>
      </c>
      <c r="S92" s="38">
        <v>0</v>
      </c>
      <c r="T92" s="37">
        <f>SUMPRODUCT(LTA!J92:AN92,LTA!J$101:AN$101,LTA!J$104:AN$104)</f>
        <v>22.75</v>
      </c>
      <c r="U92" s="37">
        <f>SUMPRODUCT(LTA!J92:AN92,LTA!J$102:AN$102,LTA!J$104:AN$104)</f>
        <v>110.08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9.9204310863498897</v>
      </c>
      <c r="AD92">
        <f t="shared" si="4"/>
        <v>521.00554477280275</v>
      </c>
      <c r="AE92">
        <f>'IDT-1'!C92</f>
        <v>100</v>
      </c>
      <c r="AF92" s="24"/>
      <c r="AG92">
        <f t="shared" si="5"/>
        <v>621.00554477280275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45.927902452390725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537.10691851016827</v>
      </c>
      <c r="P93" s="36">
        <v>53.622550175972606</v>
      </c>
      <c r="Q93" s="36">
        <v>9.6800000000000015</v>
      </c>
      <c r="R93" s="38">
        <v>0</v>
      </c>
      <c r="S93" s="38">
        <v>0</v>
      </c>
      <c r="T93" s="37">
        <f>SUMPRODUCT(LTA!J93:AN93,LTA!J$101:AN$101,LTA!J$104:AN$104)</f>
        <v>22.34</v>
      </c>
      <c r="U93" s="37">
        <f>SUMPRODUCT(LTA!J93:AN93,LTA!J$102:AN$102,LTA!J$104:AN$104)</f>
        <v>109.92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9.4357771225020084</v>
      </c>
      <c r="AD93">
        <f t="shared" si="4"/>
        <v>506.59344721347156</v>
      </c>
      <c r="AE93">
        <f>'IDT-1'!C93</f>
        <v>95</v>
      </c>
      <c r="AF93" s="24"/>
      <c r="AG93">
        <f t="shared" si="5"/>
        <v>601.59344721347156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45.927902452390725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547.36626732423201</v>
      </c>
      <c r="P94" s="36">
        <v>53.622550175972606</v>
      </c>
      <c r="Q94" s="36">
        <v>9.6800000000000015</v>
      </c>
      <c r="R94" s="38">
        <v>0</v>
      </c>
      <c r="S94" s="38">
        <v>0</v>
      </c>
      <c r="T94" s="37">
        <f>SUMPRODUCT(LTA!J94:AN94,LTA!J$101:AN$101,LTA!J$104:AN$104)</f>
        <v>22.08</v>
      </c>
      <c r="U94" s="37">
        <f>SUMPRODUCT(LTA!J94:AN94,LTA!J$102:AN$102,LTA!J$104:AN$104)</f>
        <v>109.89999999999999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9.5235953920657686</v>
      </c>
      <c r="AD94">
        <f t="shared" si="4"/>
        <v>516.48497775797159</v>
      </c>
      <c r="AE94">
        <f>'IDT-1'!C94</f>
        <v>90</v>
      </c>
      <c r="AF94" s="24"/>
      <c r="AG94">
        <f t="shared" si="5"/>
        <v>606.48497775797159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45.927902452390725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545.73736759343501</v>
      </c>
      <c r="P95" s="36">
        <v>53.622550175972606</v>
      </c>
      <c r="Q95" s="36">
        <v>9.6800000000000015</v>
      </c>
      <c r="R95" s="38">
        <v>0</v>
      </c>
      <c r="S95" s="38">
        <v>0</v>
      </c>
      <c r="T95" s="37">
        <f>SUMPRODUCT(LTA!J95:AN95,LTA!J$101:AN$101,LTA!J$104:AN$104)</f>
        <v>21.67</v>
      </c>
      <c r="U95" s="37">
        <f>SUMPRODUCT(LTA!J95:AN95,LTA!J$102:AN$102,LTA!J$104:AN$104)</f>
        <v>109.78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9.5045970744347557</v>
      </c>
      <c r="AD95">
        <f t="shared" si="4"/>
        <v>514.34507634480553</v>
      </c>
      <c r="AE95">
        <f>'IDT-1'!C95</f>
        <v>80</v>
      </c>
      <c r="AF95" s="24"/>
      <c r="AG95">
        <f t="shared" si="5"/>
        <v>594.34507634480553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45.927902452390725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545.73736759343501</v>
      </c>
      <c r="P96" s="36">
        <v>53.622550175972606</v>
      </c>
      <c r="Q96" s="36">
        <v>9.6800000000000015</v>
      </c>
      <c r="R96" s="38">
        <v>0</v>
      </c>
      <c r="S96" s="38">
        <v>0</v>
      </c>
      <c r="T96" s="37">
        <f>SUMPRODUCT(LTA!J96:AN96,LTA!J$101:AN$101,LTA!J$104:AN$104)</f>
        <v>21.08</v>
      </c>
      <c r="U96" s="37">
        <f>SUMPRODUCT(LTA!J96:AN96,LTA!J$102:AN$102,LTA!J$104:AN$104)</f>
        <v>109.72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9.4988770744347555</v>
      </c>
      <c r="AD96">
        <f t="shared" si="4"/>
        <v>513.70079634480567</v>
      </c>
      <c r="AE96">
        <f>'IDT-1'!C96</f>
        <v>75</v>
      </c>
      <c r="AF96" s="24"/>
      <c r="AG96">
        <f t="shared" si="5"/>
        <v>588.70079634480567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45.927902452390725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541.52713123486421</v>
      </c>
      <c r="P97" s="36">
        <v>53.622550175972606</v>
      </c>
      <c r="Q97" s="36">
        <v>9.6800000000000015</v>
      </c>
      <c r="R97" s="38">
        <v>0</v>
      </c>
      <c r="S97" s="38">
        <v>0</v>
      </c>
      <c r="T97" s="37">
        <f>SUMPRODUCT(LTA!J97:AN97,LTA!J$101:AN$101,LTA!J$104:AN$104)</f>
        <v>20.67</v>
      </c>
      <c r="U97" s="37">
        <f>SUMPRODUCT(LTA!J97:AN97,LTA!J$102:AN$102,LTA!J$104:AN$104)</f>
        <v>109.67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9.457778994479332</v>
      </c>
      <c r="AD97">
        <f t="shared" si="4"/>
        <v>509.07165806619014</v>
      </c>
      <c r="AE97">
        <f>'IDT-1'!C97</f>
        <v>65</v>
      </c>
      <c r="AF97" s="24"/>
      <c r="AG97">
        <f t="shared" si="5"/>
        <v>574.07165806619014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45.927902452390725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530.09849843486427</v>
      </c>
      <c r="P98" s="36">
        <v>53.622550175972606</v>
      </c>
      <c r="Q98" s="36">
        <v>9.6800000000000015</v>
      </c>
      <c r="R98" s="38">
        <v>0</v>
      </c>
      <c r="S98" s="38">
        <v>0</v>
      </c>
      <c r="T98" s="37">
        <f>SUMPRODUCT(LTA!J98:AN98,LTA!J$101:AN$101,LTA!J$104:AN$104)</f>
        <v>20.170000000000002</v>
      </c>
      <c r="U98" s="37">
        <f>SUMPRODUCT(LTA!J98:AN98,LTA!J$102:AN$102,LTA!J$104:AN$104)</f>
        <v>109.41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9.3505190258393327</v>
      </c>
      <c r="AD98">
        <f t="shared" si="4"/>
        <v>496.9902852348302</v>
      </c>
      <c r="AE98">
        <f>'IDT-1'!C98</f>
        <v>55</v>
      </c>
      <c r="AF98" s="24"/>
      <c r="AG98">
        <f t="shared" si="5"/>
        <v>551.99028523483025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0.1371803999999999</v>
      </c>
      <c r="E99">
        <f t="shared" si="6"/>
        <v>0.20019846672985261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1.1582967264551474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13.602404867449209</v>
      </c>
      <c r="P99" s="36">
        <f t="shared" si="6"/>
        <v>1.3118070682507619</v>
      </c>
      <c r="Q99" s="36">
        <f t="shared" si="6"/>
        <v>0.33103223752696587</v>
      </c>
      <c r="R99" s="38">
        <f t="shared" si="6"/>
        <v>0.25842999999999988</v>
      </c>
      <c r="S99" s="38">
        <f t="shared" si="6"/>
        <v>0</v>
      </c>
      <c r="T99" s="37">
        <f t="shared" si="6"/>
        <v>2.0762375000000004</v>
      </c>
      <c r="U99" s="37">
        <f t="shared" si="6"/>
        <v>2.6162349999999974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0.17884750000000002</v>
      </c>
      <c r="Z99" s="34">
        <f t="shared" si="6"/>
        <v>-1.575E-2</v>
      </c>
      <c r="AA99" s="75">
        <f t="shared" si="6"/>
        <v>0</v>
      </c>
      <c r="AB99" s="75">
        <f t="shared" si="6"/>
        <v>-3.6150399999999991</v>
      </c>
      <c r="AC99">
        <f t="shared" si="6"/>
        <v>0.23774926084192305</v>
      </c>
      <c r="AD99">
        <f t="shared" si="6"/>
        <v>16.606173005570025</v>
      </c>
      <c r="AE99">
        <f t="shared" si="6"/>
        <v>-5.5464999999999803E-3</v>
      </c>
      <c r="AG99">
        <f t="shared" si="6"/>
        <v>16.60062650557002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-1.4332499999999999</v>
      </c>
      <c r="AM99">
        <f t="shared" si="6"/>
        <v>0</v>
      </c>
      <c r="AN99">
        <f t="shared" si="6"/>
        <v>0</v>
      </c>
      <c r="AO99">
        <f t="shared" si="6"/>
        <v>3.7292499999999999E-2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45226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7.3720500000000007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69.60682102571127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810.83646531233455</v>
      </c>
      <c r="P3" s="36">
        <v>60.872870820166952</v>
      </c>
      <c r="Q3" s="36">
        <v>22.776931986531984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408.79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-228</v>
      </c>
      <c r="AA3" s="75">
        <f>STOA!J3</f>
        <v>4.3499999999999996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14.529435319190556</v>
      </c>
      <c r="AD3">
        <f>SUM(B3:AB3,AI3:AR3)-AC3</f>
        <v>1128.2965937802571</v>
      </c>
      <c r="AE3">
        <f>'IDT-1'!F3</f>
        <v>-237</v>
      </c>
      <c r="AF3" s="24"/>
      <c r="AG3">
        <f>SUM(AD3:AF3)</f>
        <v>891.29659378025713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69.60682102571127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811.2741391114381</v>
      </c>
      <c r="P4" s="36">
        <v>60.872870820166952</v>
      </c>
      <c r="Q4" s="36">
        <v>22.776931986531984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408.55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-271</v>
      </c>
      <c r="AA4" s="75">
        <f>STOA!J4</f>
        <v>4.3499999999999996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14.912934332077064</v>
      </c>
      <c r="AD4">
        <f t="shared" ref="AD4:AD67" si="1">SUM(B4:AB4,AI4:AR4)-AC4</f>
        <v>1085.110768566474</v>
      </c>
      <c r="AE4">
        <f>'IDT-1'!F4</f>
        <v>-205</v>
      </c>
      <c r="AF4" s="24"/>
      <c r="AG4">
        <f t="shared" ref="AG4:AG67" si="2">SUM(AD4:AF4)</f>
        <v>880.11076856647401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69.60682102571127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800.12454161279675</v>
      </c>
      <c r="P5" s="36">
        <v>60.872870820166952</v>
      </c>
      <c r="Q5" s="36">
        <v>22.776931986531984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408.37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-277</v>
      </c>
      <c r="AA5" s="75">
        <f>STOA!J5</f>
        <v>4.3499999999999996</v>
      </c>
      <c r="AB5" s="75">
        <f>-STOA!P5</f>
        <v>0</v>
      </c>
      <c r="AC5">
        <f t="shared" si="0"/>
        <v>14.866502639222194</v>
      </c>
      <c r="AD5">
        <f t="shared" si="1"/>
        <v>1067.8276027606876</v>
      </c>
      <c r="AE5">
        <f>'IDT-1'!F5</f>
        <v>-200</v>
      </c>
      <c r="AF5" s="24"/>
      <c r="AG5">
        <f t="shared" si="2"/>
        <v>867.82760276068757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69.60682102571127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800.12454161279675</v>
      </c>
      <c r="P6" s="36">
        <v>60.872870820166952</v>
      </c>
      <c r="Q6" s="36">
        <v>22.776931986531984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408.24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-309</v>
      </c>
      <c r="AA6" s="75">
        <f>STOA!J6</f>
        <v>4.3499999999999996</v>
      </c>
      <c r="AB6" s="75">
        <f>-STOA!P6</f>
        <v>0</v>
      </c>
      <c r="AC6">
        <f t="shared" si="0"/>
        <v>15.149458719932444</v>
      </c>
      <c r="AD6">
        <f t="shared" si="1"/>
        <v>1035.4146466799773</v>
      </c>
      <c r="AE6">
        <f>'IDT-1'!F6</f>
        <v>-179</v>
      </c>
      <c r="AF6" s="24"/>
      <c r="AG6">
        <f t="shared" si="2"/>
        <v>856.4146466799773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722.11251219034853</v>
      </c>
      <c r="P7" s="36">
        <v>60.872870820166952</v>
      </c>
      <c r="Q7" s="36">
        <v>22.776931986531984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-257.02</v>
      </c>
      <c r="AA7" s="75">
        <f>STOA!J7</f>
        <v>4.3499999999999996</v>
      </c>
      <c r="AB7" s="75">
        <f>-STOA!P7</f>
        <v>0</v>
      </c>
      <c r="AC7">
        <f t="shared" si="0"/>
        <v>13.90348768516651</v>
      </c>
      <c r="AD7">
        <f t="shared" si="1"/>
        <v>999.49448519630914</v>
      </c>
      <c r="AE7">
        <f>'IDT-1'!F7</f>
        <v>-159</v>
      </c>
      <c r="AF7" s="24"/>
      <c r="AG7">
        <f t="shared" si="2"/>
        <v>840.49448519630914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625.29249856784315</v>
      </c>
      <c r="P8" s="36">
        <v>60.872870820166952</v>
      </c>
      <c r="Q8" s="36">
        <v>22.776931986531984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386.16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-152.52000000000001</v>
      </c>
      <c r="AA8" s="75">
        <f>STOA!J8</f>
        <v>4.3499999999999996</v>
      </c>
      <c r="AB8" s="75">
        <f>-STOA!P8</f>
        <v>0</v>
      </c>
      <c r="AC8">
        <f t="shared" si="0"/>
        <v>12.153468427273936</v>
      </c>
      <c r="AD8">
        <f t="shared" si="1"/>
        <v>962.08449083169648</v>
      </c>
      <c r="AE8">
        <f>'IDT-1'!F8</f>
        <v>-129</v>
      </c>
      <c r="AF8" s="24"/>
      <c r="AG8">
        <f t="shared" si="2"/>
        <v>833.08449083169648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541.22041447238996</v>
      </c>
      <c r="P9" s="36">
        <v>60.872870820166952</v>
      </c>
      <c r="Q9" s="36">
        <v>22.776931986531984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385.68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-131</v>
      </c>
      <c r="AA9" s="75">
        <f>STOA!J9</f>
        <v>4.3499999999999996</v>
      </c>
      <c r="AB9" s="75">
        <f>-STOA!P9</f>
        <v>0</v>
      </c>
      <c r="AC9">
        <f t="shared" si="0"/>
        <v>11.040790232512398</v>
      </c>
      <c r="AD9">
        <f t="shared" si="1"/>
        <v>920.16508493100491</v>
      </c>
      <c r="AE9">
        <f>'IDT-1'!F9</f>
        <v>-87.649000000000001</v>
      </c>
      <c r="AF9" s="24"/>
      <c r="AG9">
        <f t="shared" si="2"/>
        <v>832.51608493100491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539.91887323475044</v>
      </c>
      <c r="P10" s="36">
        <v>60.872870820166952</v>
      </c>
      <c r="Q10" s="36">
        <v>22.776499154756422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385.4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-128</v>
      </c>
      <c r="AA10" s="75">
        <f>STOA!J10</f>
        <v>4.3499999999999996</v>
      </c>
      <c r="AB10" s="75">
        <f>-STOA!P10</f>
        <v>0</v>
      </c>
      <c r="AC10">
        <f t="shared" si="0"/>
        <v>11.000234478134958</v>
      </c>
      <c r="AD10">
        <f t="shared" si="1"/>
        <v>921.62366661596707</v>
      </c>
      <c r="AE10">
        <f>'IDT-1'!F10</f>
        <v>-98</v>
      </c>
      <c r="AF10" s="24"/>
      <c r="AG10">
        <f t="shared" si="2"/>
        <v>823.62366661596707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539.62665737420798</v>
      </c>
      <c r="P11" s="36">
        <v>60.872870820166952</v>
      </c>
      <c r="Q11" s="36">
        <v>22.776499154756422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384.98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-150</v>
      </c>
      <c r="AA11" s="75">
        <f>STOA!J11</f>
        <v>4.3499999999999996</v>
      </c>
      <c r="AB11" s="75">
        <f>-STOA!P11</f>
        <v>0</v>
      </c>
      <c r="AC11">
        <f t="shared" si="0"/>
        <v>11.189285784050483</v>
      </c>
      <c r="AD11">
        <f t="shared" si="1"/>
        <v>898.72239944950923</v>
      </c>
      <c r="AE11">
        <f>'IDT-1'!F11</f>
        <v>-83</v>
      </c>
      <c r="AF11" s="24"/>
      <c r="AG11">
        <f t="shared" si="2"/>
        <v>815.72239944950923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539.62665737420798</v>
      </c>
      <c r="P12" s="36">
        <v>60.872870820166952</v>
      </c>
      <c r="Q12" s="36">
        <v>22.776499154756422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384.49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-168</v>
      </c>
      <c r="AA12" s="75">
        <f>STOA!J12</f>
        <v>4.3499999999999996</v>
      </c>
      <c r="AB12" s="75">
        <f>-STOA!P12</f>
        <v>0</v>
      </c>
      <c r="AC12">
        <f t="shared" si="0"/>
        <v>11.344780079449997</v>
      </c>
      <c r="AD12">
        <f t="shared" si="1"/>
        <v>880.07690515410957</v>
      </c>
      <c r="AE12">
        <f>'IDT-1'!F12</f>
        <v>-71.503</v>
      </c>
      <c r="AF12" s="24"/>
      <c r="AG12">
        <f t="shared" si="2"/>
        <v>808.57390515410953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539.80131922780799</v>
      </c>
      <c r="P13" s="36">
        <v>60.872870820166952</v>
      </c>
      <c r="Q13" s="36">
        <v>22.776499154756422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384.27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-143</v>
      </c>
      <c r="AA13" s="75">
        <f>STOA!J13</f>
        <v>4.3499999999999996</v>
      </c>
      <c r="AB13" s="75">
        <f>-STOA!P13</f>
        <v>0</v>
      </c>
      <c r="AC13">
        <f t="shared" si="0"/>
        <v>11.122427915706794</v>
      </c>
      <c r="AD13">
        <f t="shared" si="1"/>
        <v>905.25391917145282</v>
      </c>
      <c r="AE13">
        <f>'IDT-1'!F13</f>
        <v>-103</v>
      </c>
      <c r="AF13" s="24"/>
      <c r="AG13">
        <f t="shared" si="2"/>
        <v>802.25391917145282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539.80131922780799</v>
      </c>
      <c r="P14" s="36">
        <v>60.872870820166952</v>
      </c>
      <c r="Q14" s="36">
        <v>22.776499154756422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384.27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-159</v>
      </c>
      <c r="AA14" s="75">
        <f>STOA!J14</f>
        <v>4.3499999999999996</v>
      </c>
      <c r="AB14" s="75">
        <f>-STOA!P14</f>
        <v>0</v>
      </c>
      <c r="AC14">
        <f t="shared" si="0"/>
        <v>11.264477956061919</v>
      </c>
      <c r="AD14">
        <f t="shared" si="1"/>
        <v>889.11186913109771</v>
      </c>
      <c r="AE14">
        <f>'IDT-1'!F14</f>
        <v>-96</v>
      </c>
      <c r="AF14" s="24"/>
      <c r="AG14">
        <f t="shared" si="2"/>
        <v>793.11186913109771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537.86424135280799</v>
      </c>
      <c r="P15" s="36">
        <v>60.872870820166952</v>
      </c>
      <c r="Q15" s="36">
        <v>22.776499154756422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359.40000000000003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-183</v>
      </c>
      <c r="AA15" s="75">
        <f>STOA!J15</f>
        <v>4.3499999999999996</v>
      </c>
      <c r="AB15" s="75">
        <f>-STOA!P15</f>
        <v>0</v>
      </c>
      <c r="AC15">
        <f t="shared" si="0"/>
        <v>11.108478818461677</v>
      </c>
      <c r="AD15">
        <f t="shared" si="1"/>
        <v>853.46079039369795</v>
      </c>
      <c r="AE15">
        <f>'IDT-1'!F15</f>
        <v>-78</v>
      </c>
      <c r="AF15" s="24"/>
      <c r="AG15">
        <f t="shared" si="2"/>
        <v>775.46079039369795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537.86424135280799</v>
      </c>
      <c r="P16" s="36">
        <v>60.872870820166952</v>
      </c>
      <c r="Q16" s="36">
        <v>22.776499154756422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359.40000000000003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-192</v>
      </c>
      <c r="AA16" s="75">
        <f>STOA!J16</f>
        <v>4.3499999999999996</v>
      </c>
      <c r="AB16" s="75">
        <f>-STOA!P16</f>
        <v>0</v>
      </c>
      <c r="AC16">
        <f t="shared" si="0"/>
        <v>11.188381966161435</v>
      </c>
      <c r="AD16">
        <f t="shared" si="1"/>
        <v>844.38088724599822</v>
      </c>
      <c r="AE16">
        <f>'IDT-1'!F16</f>
        <v>-75</v>
      </c>
      <c r="AF16" s="24"/>
      <c r="AG16">
        <f t="shared" si="2"/>
        <v>769.38088724599822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537.86424135280799</v>
      </c>
      <c r="P17" s="36">
        <v>60.872870820166952</v>
      </c>
      <c r="Q17" s="36">
        <v>22.776499154756422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359.40000000000003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-198</v>
      </c>
      <c r="AA17" s="75">
        <f>STOA!J17</f>
        <v>4.3499999999999996</v>
      </c>
      <c r="AB17" s="75">
        <f>-STOA!P17</f>
        <v>0</v>
      </c>
      <c r="AC17">
        <f t="shared" si="0"/>
        <v>11.241650731294607</v>
      </c>
      <c r="AD17">
        <f t="shared" si="1"/>
        <v>838.327618480865</v>
      </c>
      <c r="AE17">
        <f>'IDT-1'!F17</f>
        <v>-81.882000000000005</v>
      </c>
      <c r="AF17" s="24"/>
      <c r="AG17">
        <f t="shared" si="2"/>
        <v>756.44561848086505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537.86424135280799</v>
      </c>
      <c r="P18" s="36">
        <v>60.872870820166952</v>
      </c>
      <c r="Q18" s="36">
        <v>22.776499154756422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359.40000000000003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-200</v>
      </c>
      <c r="AA18" s="75">
        <f>STOA!J18</f>
        <v>4.3499999999999996</v>
      </c>
      <c r="AB18" s="75">
        <f>-STOA!P18</f>
        <v>0</v>
      </c>
      <c r="AC18">
        <f t="shared" si="0"/>
        <v>11.259406986338998</v>
      </c>
      <c r="AD18">
        <f t="shared" si="1"/>
        <v>836.30986222582067</v>
      </c>
      <c r="AE18">
        <f>'IDT-1'!F18</f>
        <v>-81.305999999999997</v>
      </c>
      <c r="AF18" s="24"/>
      <c r="AG18">
        <f t="shared" si="2"/>
        <v>755.00386222582063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537.69580313289191</v>
      </c>
      <c r="P19" s="36">
        <v>60.872870820166952</v>
      </c>
      <c r="Q19" s="36">
        <v>22.776499154756422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359.40000000000003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-125</v>
      </c>
      <c r="AA19" s="75">
        <f>STOA!J19</f>
        <v>4.3499999999999996</v>
      </c>
      <c r="AB19" s="75">
        <f>-STOA!P19</f>
        <v>0</v>
      </c>
      <c r="AC19">
        <f t="shared" si="0"/>
        <v>10.592065165839088</v>
      </c>
      <c r="AD19">
        <f t="shared" si="1"/>
        <v>911.80876582640451</v>
      </c>
      <c r="AE19">
        <f>'IDT-1'!F19</f>
        <v>-145</v>
      </c>
      <c r="AF19" s="24"/>
      <c r="AG19">
        <f t="shared" si="2"/>
        <v>766.80876582640451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548.84540063153304</v>
      </c>
      <c r="P20" s="36">
        <v>60.872870820166952</v>
      </c>
      <c r="Q20" s="36">
        <v>22.776499154756422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359.40000000000003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-146</v>
      </c>
      <c r="AA20" s="75">
        <f>STOA!J20</f>
        <v>4.3499999999999996</v>
      </c>
      <c r="AB20" s="75">
        <f>-STOA!P20</f>
        <v>0</v>
      </c>
      <c r="AC20">
        <f t="shared" si="0"/>
        <v>10.876622301793232</v>
      </c>
      <c r="AD20">
        <f t="shared" si="1"/>
        <v>901.67380618909147</v>
      </c>
      <c r="AE20">
        <f>'IDT-1'!F20</f>
        <v>-119</v>
      </c>
      <c r="AF20" s="24"/>
      <c r="AG20">
        <f t="shared" si="2"/>
        <v>782.67380618909147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548.84540063153304</v>
      </c>
      <c r="P21" s="36">
        <v>60.872870820166952</v>
      </c>
      <c r="Q21" s="36">
        <v>22.776499154756422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359.40000000000003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-119</v>
      </c>
      <c r="AA21" s="75">
        <f>STOA!J21</f>
        <v>4.3499999999999996</v>
      </c>
      <c r="AB21" s="75">
        <f>-STOA!P21</f>
        <v>0</v>
      </c>
      <c r="AC21">
        <f t="shared" si="0"/>
        <v>10.636912858693959</v>
      </c>
      <c r="AD21">
        <f t="shared" si="1"/>
        <v>928.91351563219075</v>
      </c>
      <c r="AE21">
        <f>'IDT-1'!F21</f>
        <v>-137</v>
      </c>
      <c r="AF21" s="24"/>
      <c r="AG21">
        <f t="shared" si="2"/>
        <v>791.91351563219075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541.57654240971101</v>
      </c>
      <c r="P22" s="36">
        <v>60.872870820166952</v>
      </c>
      <c r="Q22" s="36">
        <v>22.776499154756422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359.40000000000003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-87</v>
      </c>
      <c r="AA22" s="75">
        <f>STOA!J22</f>
        <v>4.3499999999999996</v>
      </c>
      <c r="AB22" s="75">
        <f>-STOA!P22</f>
        <v>0</v>
      </c>
      <c r="AC22">
        <f t="shared" si="0"/>
        <v>10.288846825631673</v>
      </c>
      <c r="AD22">
        <f t="shared" si="1"/>
        <v>953.99272344343092</v>
      </c>
      <c r="AE22">
        <f>'IDT-1'!F22</f>
        <v>-161</v>
      </c>
      <c r="AF22" s="24"/>
      <c r="AG22">
        <f t="shared" si="2"/>
        <v>792.99272344343092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605.43083112867862</v>
      </c>
      <c r="P23" s="36">
        <v>60.872870820166952</v>
      </c>
      <c r="Q23" s="36">
        <v>22.776931986531984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359.32000000000005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-59</v>
      </c>
      <c r="AA23" s="75">
        <f>STOA!J23</f>
        <v>4.3499999999999996</v>
      </c>
      <c r="AB23" s="75">
        <f>-STOA!P23</f>
        <v>0</v>
      </c>
      <c r="AC23">
        <f t="shared" si="0"/>
        <v>11.000992543155533</v>
      </c>
      <c r="AD23">
        <f t="shared" si="1"/>
        <v>1000.0552992766501</v>
      </c>
      <c r="AE23">
        <f>'IDT-1'!F23</f>
        <v>-176</v>
      </c>
      <c r="AF23" s="24"/>
      <c r="AG23">
        <f t="shared" si="2"/>
        <v>824.05529927665009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716.51706553689746</v>
      </c>
      <c r="P24" s="36">
        <v>60.872870820166952</v>
      </c>
      <c r="Q24" s="36">
        <v>22.776931986531984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405.8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-192.3</v>
      </c>
      <c r="AA24" s="75">
        <f>STOA!J24</f>
        <v>4.3499999999999996</v>
      </c>
      <c r="AB24" s="75">
        <f>-STOA!P24</f>
        <v>0</v>
      </c>
      <c r="AC24">
        <f t="shared" si="0"/>
        <v>13.171514066157707</v>
      </c>
      <c r="AD24">
        <f t="shared" si="1"/>
        <v>1067.1510121618669</v>
      </c>
      <c r="AE24">
        <f>'IDT-1'!F24</f>
        <v>-201</v>
      </c>
      <c r="AF24" s="24"/>
      <c r="AG24">
        <f t="shared" si="2"/>
        <v>866.1510121618669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69.60682102571127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824.81813979667515</v>
      </c>
      <c r="P25" s="36">
        <v>60.872870820166952</v>
      </c>
      <c r="Q25" s="36">
        <v>22.776931986531984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405.8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-264</v>
      </c>
      <c r="AA25" s="75">
        <f>STOA!J25</f>
        <v>4.3499999999999996</v>
      </c>
      <c r="AB25" s="75">
        <f>-STOA!P25</f>
        <v>0</v>
      </c>
      <c r="AC25">
        <f t="shared" si="0"/>
        <v>14.7238214573969</v>
      </c>
      <c r="AD25">
        <f t="shared" si="1"/>
        <v>1128.0938821263912</v>
      </c>
      <c r="AE25">
        <f>'IDT-1'!F25</f>
        <v>-250</v>
      </c>
      <c r="AF25" s="24"/>
      <c r="AG25">
        <f t="shared" si="2"/>
        <v>878.09388212639124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852.52556108229714</v>
      </c>
      <c r="P26" s="36">
        <v>60.872870820166952</v>
      </c>
      <c r="Q26" s="36">
        <v>22.776931986531984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405.8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-232</v>
      </c>
      <c r="AA26" s="75">
        <f>STOA!J26</f>
        <v>4.3499999999999996</v>
      </c>
      <c r="AB26" s="75">
        <f>-STOA!P26</f>
        <v>0</v>
      </c>
      <c r="AC26">
        <f t="shared" si="0"/>
        <v>14.683546684000124</v>
      </c>
      <c r="AD26">
        <f t="shared" si="1"/>
        <v>1187.8415781854101</v>
      </c>
      <c r="AE26">
        <f>'IDT-1'!F26</f>
        <v>-266</v>
      </c>
      <c r="AF26" s="24"/>
      <c r="AG26">
        <f t="shared" si="2"/>
        <v>921.84157818541007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69.60682102571127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889.172475193585</v>
      </c>
      <c r="P27" s="36">
        <v>60.872870820166952</v>
      </c>
      <c r="Q27" s="36">
        <v>22.776931986531984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405.71999999999997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-210</v>
      </c>
      <c r="AA27" s="75">
        <f>STOA!J27</f>
        <v>4.3499999999999996</v>
      </c>
      <c r="AB27" s="75">
        <f>-STOA!P27</f>
        <v>0</v>
      </c>
      <c r="AC27">
        <f t="shared" si="0"/>
        <v>14.811160722691163</v>
      </c>
      <c r="AD27">
        <f t="shared" si="1"/>
        <v>1246.4108782580072</v>
      </c>
      <c r="AE27">
        <f>'IDT-1'!F27</f>
        <v>-281</v>
      </c>
      <c r="AF27" s="24"/>
      <c r="AG27">
        <f t="shared" si="2"/>
        <v>965.41087825800719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69.60682102571127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925.35726569280598</v>
      </c>
      <c r="P28" s="36">
        <v>60.872870820166952</v>
      </c>
      <c r="Q28" s="36">
        <v>22.776931986531984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405.97310999999996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-175</v>
      </c>
      <c r="AA28" s="75">
        <f>STOA!J28</f>
        <v>4.3499999999999996</v>
      </c>
      <c r="AB28" s="75">
        <f>-STOA!P28</f>
        <v>0</v>
      </c>
      <c r="AC28">
        <f t="shared" si="0"/>
        <v>14.82662378380747</v>
      </c>
      <c r="AD28">
        <f t="shared" si="1"/>
        <v>1318.4633156961115</v>
      </c>
      <c r="AE28">
        <f>'IDT-1'!F28</f>
        <v>-306</v>
      </c>
      <c r="AF28" s="24"/>
      <c r="AG28">
        <f t="shared" si="2"/>
        <v>1012.4633156961115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69.60682102571127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926.66645351555405</v>
      </c>
      <c r="P29" s="36">
        <v>60.872870820166952</v>
      </c>
      <c r="Q29" s="36">
        <v>22.776931986531984</v>
      </c>
      <c r="R29" s="38">
        <v>2.8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411.02557499999995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-93</v>
      </c>
      <c r="AA29" s="75">
        <f>STOA!J29</f>
        <v>4.3499999999999996</v>
      </c>
      <c r="AB29" s="75">
        <f>-STOA!P29</f>
        <v>0</v>
      </c>
      <c r="AC29">
        <f t="shared" si="0"/>
        <v>14.172551871827634</v>
      </c>
      <c r="AD29">
        <f t="shared" si="1"/>
        <v>1409.5190404308394</v>
      </c>
      <c r="AE29">
        <f>'IDT-1'!F29</f>
        <v>-359</v>
      </c>
      <c r="AF29" s="24"/>
      <c r="AG29">
        <f t="shared" si="2"/>
        <v>1050.5190404308394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875.68395309820721</v>
      </c>
      <c r="P30" s="36">
        <v>60.872870820166952</v>
      </c>
      <c r="Q30" s="36">
        <v>22.776931986531984</v>
      </c>
      <c r="R30" s="38">
        <v>9.07</v>
      </c>
      <c r="S30" s="38">
        <v>0</v>
      </c>
      <c r="T30" s="37">
        <f>SUMPRODUCT(LTA!J30:AN30,LTA!J$101:AN$101,LTA!J$105:AN$105)</f>
        <v>2.06</v>
      </c>
      <c r="U30" s="37">
        <f>SUMPRODUCT(LTA!J30:AN30,LTA!J$102:AN$102,LTA!J$105:AN$105)</f>
        <v>421.58804999999995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4.3499999999999996</v>
      </c>
      <c r="AB30" s="75">
        <f>-STOA!P30</f>
        <v>0</v>
      </c>
      <c r="AC30">
        <f t="shared" si="0"/>
        <v>13.101797594179072</v>
      </c>
      <c r="AD30">
        <f t="shared" si="1"/>
        <v>1445.6056661951552</v>
      </c>
      <c r="AE30">
        <f>'IDT-1'!F30</f>
        <v>-369</v>
      </c>
      <c r="AF30" s="24"/>
      <c r="AG30">
        <f t="shared" si="2"/>
        <v>1076.6056661951552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845.32602906455566</v>
      </c>
      <c r="P31" s="36">
        <v>60.872870820166952</v>
      </c>
      <c r="Q31" s="36">
        <v>22.776931986531984</v>
      </c>
      <c r="R31" s="38">
        <v>15.62</v>
      </c>
      <c r="S31" s="38">
        <v>0</v>
      </c>
      <c r="T31" s="37">
        <f>SUMPRODUCT(LTA!J31:AN31,LTA!J$101:AN$101,LTA!J$105:AN$105)</f>
        <v>7.34</v>
      </c>
      <c r="U31" s="37">
        <f>SUMPRODUCT(LTA!J31:AN31,LTA!J$102:AN$102,LTA!J$105:AN$105)</f>
        <v>431.78926999999993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4.25</v>
      </c>
      <c r="AB31" s="75">
        <f>-STOA!P31</f>
        <v>0</v>
      </c>
      <c r="AC31">
        <f t="shared" si="0"/>
        <v>13.160814511515872</v>
      </c>
      <c r="AD31">
        <f t="shared" si="1"/>
        <v>1422.1199452441672</v>
      </c>
      <c r="AE31">
        <f>'IDT-1'!F31</f>
        <v>-351</v>
      </c>
      <c r="AF31" s="24"/>
      <c r="AG31">
        <f t="shared" si="2"/>
        <v>1071.1199452441672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69.60682102571127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892.28525370759837</v>
      </c>
      <c r="P32" s="36">
        <v>60.872870820166952</v>
      </c>
      <c r="Q32" s="36">
        <v>22.776931986531984</v>
      </c>
      <c r="R32" s="38">
        <v>19.199999999999996</v>
      </c>
      <c r="S32" s="38">
        <v>0</v>
      </c>
      <c r="T32" s="37">
        <f>SUMPRODUCT(LTA!J32:AN32,LTA!J$101:AN$101,LTA!J$105:AN$105)</f>
        <v>9.17</v>
      </c>
      <c r="U32" s="37">
        <f>SUMPRODUCT(LTA!J32:AN32,LTA!J$102:AN$102,LTA!J$105:AN$105)</f>
        <v>441.58267999999993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-74</v>
      </c>
      <c r="AA32" s="75">
        <f>STOA!J32</f>
        <v>4.25</v>
      </c>
      <c r="AB32" s="75">
        <f>-STOA!P32</f>
        <v>0</v>
      </c>
      <c r="AC32">
        <f t="shared" si="0"/>
        <v>14.371913965039823</v>
      </c>
      <c r="AD32">
        <f t="shared" si="1"/>
        <v>1429.9655835296719</v>
      </c>
      <c r="AE32">
        <f>'IDT-1'!F32</f>
        <v>-367</v>
      </c>
      <c r="AF32" s="24"/>
      <c r="AG32">
        <f t="shared" si="2"/>
        <v>1062.9655835296719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869.81199778841903</v>
      </c>
      <c r="P33" s="36">
        <v>60.872870820166952</v>
      </c>
      <c r="Q33" s="36">
        <v>22.776931986531984</v>
      </c>
      <c r="R33" s="38">
        <v>20.7</v>
      </c>
      <c r="S33" s="38">
        <v>0</v>
      </c>
      <c r="T33" s="37">
        <f>SUMPRODUCT(LTA!J33:AN33,LTA!J$101:AN$101,LTA!J$105:AN$105)</f>
        <v>7.35</v>
      </c>
      <c r="U33" s="37">
        <f>SUMPRODUCT(LTA!J33:AN33,LTA!J$102:AN$102,LTA!J$105:AN$105)</f>
        <v>452.35932499999996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-75</v>
      </c>
      <c r="AA33" s="75">
        <f>STOA!J33</f>
        <v>4.25</v>
      </c>
      <c r="AB33" s="75">
        <f>-STOA!P33</f>
        <v>0</v>
      </c>
      <c r="AC33">
        <f t="shared" si="0"/>
        <v>14.179177809228561</v>
      </c>
      <c r="AD33">
        <f t="shared" si="1"/>
        <v>1406.2476056703176</v>
      </c>
      <c r="AE33">
        <f>'IDT-1'!F33</f>
        <v>-351</v>
      </c>
      <c r="AF33" s="24"/>
      <c r="AG33">
        <f t="shared" si="2"/>
        <v>1055.2476056703176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596.64875860622112</v>
      </c>
      <c r="P34" s="36">
        <v>60.872870820166952</v>
      </c>
      <c r="Q34" s="36">
        <v>22.776931986531984</v>
      </c>
      <c r="R34" s="38">
        <v>21.7</v>
      </c>
      <c r="S34" s="38">
        <v>0</v>
      </c>
      <c r="T34" s="37">
        <f>SUMPRODUCT(LTA!J34:AN34,LTA!J$101:AN$101,LTA!J$105:AN$105)</f>
        <v>12.66</v>
      </c>
      <c r="U34" s="37">
        <f>SUMPRODUCT(LTA!J34:AN34,LTA!J$102:AN$102,LTA!J$105:AN$105)</f>
        <v>463.93423999999993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4.25</v>
      </c>
      <c r="AB34" s="75">
        <f>-STOA!P34</f>
        <v>0</v>
      </c>
      <c r="AC34">
        <f t="shared" si="0"/>
        <v>11.444431542704478</v>
      </c>
      <c r="AD34">
        <f t="shared" si="1"/>
        <v>1208.7040277546439</v>
      </c>
      <c r="AE34">
        <f>'IDT-1'!F34</f>
        <v>-165.19300000000001</v>
      </c>
      <c r="AF34" s="24"/>
      <c r="AG34">
        <f t="shared" si="2"/>
        <v>1043.5110277546439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558.86171850120752</v>
      </c>
      <c r="P35" s="36">
        <v>60.872870820166952</v>
      </c>
      <c r="Q35" s="36">
        <v>22.776931986531984</v>
      </c>
      <c r="R35" s="38">
        <v>21.7</v>
      </c>
      <c r="S35" s="38">
        <v>0</v>
      </c>
      <c r="T35" s="37">
        <f>SUMPRODUCT(LTA!J35:AN35,LTA!J$101:AN$101,LTA!J$105:AN$105)</f>
        <v>22.06</v>
      </c>
      <c r="U35" s="37">
        <f>SUMPRODUCT(LTA!J35:AN35,LTA!J$102:AN$102,LTA!J$105:AN$105)</f>
        <v>453.77756499999998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4.25</v>
      </c>
      <c r="AB35" s="75">
        <f>-STOA!P35</f>
        <v>0</v>
      </c>
      <c r="AC35">
        <f t="shared" si="0"/>
        <v>10.927684299336452</v>
      </c>
      <c r="AD35">
        <f t="shared" si="1"/>
        <v>1190.6770598929982</v>
      </c>
      <c r="AE35">
        <f>'IDT-1'!F35</f>
        <v>-113.83</v>
      </c>
      <c r="AF35" s="24"/>
      <c r="AG35">
        <f t="shared" si="2"/>
        <v>1076.8470598929982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544.209072016405</v>
      </c>
      <c r="P36" s="36">
        <v>60.872870820166952</v>
      </c>
      <c r="Q36" s="36">
        <v>22.776931986531984</v>
      </c>
      <c r="R36" s="38">
        <v>22.699999999999996</v>
      </c>
      <c r="S36" s="38">
        <v>0</v>
      </c>
      <c r="T36" s="37">
        <f>SUMPRODUCT(LTA!J36:AN36,LTA!J$101:AN$101,LTA!J$105:AN$105)</f>
        <v>31.47</v>
      </c>
      <c r="U36" s="37">
        <f>SUMPRODUCT(LTA!J36:AN36,LTA!J$102:AN$102,LTA!J$105:AN$105)</f>
        <v>435.44579999999996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4.25</v>
      </c>
      <c r="AB36" s="75">
        <f>-STOA!P36</f>
        <v>0</v>
      </c>
      <c r="AC36">
        <f t="shared" si="0"/>
        <v>10.551466927826285</v>
      </c>
      <c r="AD36">
        <f t="shared" si="1"/>
        <v>1188.478865779706</v>
      </c>
      <c r="AE36">
        <f>'IDT-1'!F36</f>
        <v>-113.625</v>
      </c>
      <c r="AF36" s="24"/>
      <c r="AG36">
        <f t="shared" si="2"/>
        <v>1074.853865779706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536.17101757840123</v>
      </c>
      <c r="P37" s="36">
        <v>60.872870820166952</v>
      </c>
      <c r="Q37" s="36">
        <v>22.776931986531984</v>
      </c>
      <c r="R37" s="38">
        <v>22.7</v>
      </c>
      <c r="S37" s="38">
        <v>0</v>
      </c>
      <c r="T37" s="37">
        <f>SUMPRODUCT(LTA!J37:AN37,LTA!J$101:AN$101,LTA!J$105:AN$105)</f>
        <v>38.83</v>
      </c>
      <c r="U37" s="37">
        <f>SUMPRODUCT(LTA!J37:AN37,LTA!J$102:AN$102,LTA!J$105:AN$105)</f>
        <v>445.12239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4.25</v>
      </c>
      <c r="AB37" s="75">
        <f>-STOA!P37</f>
        <v>0</v>
      </c>
      <c r="AC37">
        <f t="shared" si="0"/>
        <v>10.630654040771853</v>
      </c>
      <c r="AD37">
        <f t="shared" si="1"/>
        <v>1197.3982142287568</v>
      </c>
      <c r="AE37">
        <f>'IDT-1'!F37</f>
        <v>-120.008</v>
      </c>
      <c r="AF37" s="24"/>
      <c r="AG37">
        <f t="shared" si="2"/>
        <v>1077.3902142287568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531.34425966355718</v>
      </c>
      <c r="P38" s="36">
        <v>60.872870820166952</v>
      </c>
      <c r="Q38" s="36">
        <v>22.776931986531984</v>
      </c>
      <c r="R38" s="38">
        <v>22.7</v>
      </c>
      <c r="S38" s="38">
        <v>0</v>
      </c>
      <c r="T38" s="37">
        <f>SUMPRODUCT(LTA!J38:AN38,LTA!J$101:AN$101,LTA!J$105:AN$105)</f>
        <v>50.019999999999996</v>
      </c>
      <c r="U38" s="37">
        <f>SUMPRODUCT(LTA!J38:AN38,LTA!J$102:AN$102,LTA!J$105:AN$105)</f>
        <v>453.97150499999998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4.25</v>
      </c>
      <c r="AB38" s="75">
        <f>-STOA!P38</f>
        <v>0</v>
      </c>
      <c r="AC38">
        <f t="shared" si="0"/>
        <v>10.853304058343177</v>
      </c>
      <c r="AD38">
        <f t="shared" si="1"/>
        <v>1202.3879212963413</v>
      </c>
      <c r="AE38">
        <f>'IDT-1'!F38</f>
        <v>-110.688</v>
      </c>
      <c r="AF38" s="24"/>
      <c r="AG38">
        <f t="shared" si="2"/>
        <v>1091.6999212963412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546.608768630702</v>
      </c>
      <c r="P39" s="36">
        <v>60.872870820166952</v>
      </c>
      <c r="Q39" s="36">
        <v>22.776931986531984</v>
      </c>
      <c r="R39" s="38">
        <v>23.2</v>
      </c>
      <c r="S39" s="38">
        <v>0</v>
      </c>
      <c r="T39" s="37">
        <f>SUMPRODUCT(LTA!J39:AN39,LTA!J$101:AN$101,LTA!J$105:AN$105)</f>
        <v>59.05</v>
      </c>
      <c r="U39" s="37">
        <f>SUMPRODUCT(LTA!J39:AN39,LTA!J$102:AN$102,LTA!J$105:AN$105)</f>
        <v>451.65655500000003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4.25</v>
      </c>
      <c r="AB39" s="75">
        <f>-STOA!P39</f>
        <v>0</v>
      </c>
      <c r="AC39">
        <f t="shared" si="0"/>
        <v>10.961555052311875</v>
      </c>
      <c r="AD39">
        <f t="shared" si="1"/>
        <v>1234.6697008922192</v>
      </c>
      <c r="AE39">
        <f>'IDT-1'!F39</f>
        <v>-122.375</v>
      </c>
      <c r="AF39" s="24"/>
      <c r="AG39">
        <f t="shared" si="2"/>
        <v>1112.2947008922192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542.37910965879712</v>
      </c>
      <c r="P40" s="36">
        <v>60.872870820166952</v>
      </c>
      <c r="Q40" s="36">
        <v>22.776931986531984</v>
      </c>
      <c r="R40" s="38">
        <v>23.2</v>
      </c>
      <c r="S40" s="38">
        <v>0</v>
      </c>
      <c r="T40" s="37">
        <f>SUMPRODUCT(LTA!J40:AN40,LTA!J$101:AN$101,LTA!J$105:AN$105)</f>
        <v>63.519999999999996</v>
      </c>
      <c r="U40" s="37">
        <f>SUMPRODUCT(LTA!J40:AN40,LTA!J$102:AN$102,LTA!J$105:AN$105)</f>
        <v>459.57110999999998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4.25</v>
      </c>
      <c r="AB40" s="75">
        <f>-STOA!P40</f>
        <v>0</v>
      </c>
      <c r="AC40">
        <f t="shared" si="0"/>
        <v>11.201894359090428</v>
      </c>
      <c r="AD40">
        <f t="shared" si="1"/>
        <v>1261.7406464466399</v>
      </c>
      <c r="AE40">
        <f>'IDT-1'!F40</f>
        <v>-82.004999999999995</v>
      </c>
      <c r="AF40" s="24"/>
      <c r="AG40">
        <f t="shared" si="2"/>
        <v>1179.7356464466397</v>
      </c>
      <c r="AI40" s="34">
        <f>PXIL!J40</f>
        <v>0</v>
      </c>
      <c r="AJ40" s="34">
        <f>PXIL!P40</f>
        <v>0</v>
      </c>
      <c r="AK40" s="34">
        <f>RTM_IEX!J40</f>
        <v>19.36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532.06003281647338</v>
      </c>
      <c r="P41" s="36">
        <v>60.872870820166952</v>
      </c>
      <c r="Q41" s="36">
        <v>22.776931986531984</v>
      </c>
      <c r="R41" s="38">
        <v>23.2</v>
      </c>
      <c r="S41" s="38">
        <v>0</v>
      </c>
      <c r="T41" s="37">
        <f>SUMPRODUCT(LTA!J41:AN41,LTA!J$101:AN$101,LTA!J$105:AN$105)</f>
        <v>69.72</v>
      </c>
      <c r="U41" s="37">
        <f>SUMPRODUCT(LTA!J41:AN41,LTA!J$102:AN$102,LTA!J$105:AN$105)</f>
        <v>466.95024000000001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-23</v>
      </c>
      <c r="AA41" s="75">
        <f>STOA!J41</f>
        <v>4.25</v>
      </c>
      <c r="AB41" s="75">
        <f>-STOA!P41</f>
        <v>0</v>
      </c>
      <c r="AC41">
        <f t="shared" si="0"/>
        <v>11.264411759888471</v>
      </c>
      <c r="AD41">
        <f t="shared" si="1"/>
        <v>1222.5781822035183</v>
      </c>
      <c r="AE41">
        <f>'IDT-1'!F41</f>
        <v>-4.2560000000000002</v>
      </c>
      <c r="AF41" s="24"/>
      <c r="AG41">
        <f t="shared" si="2"/>
        <v>1218.3221822035182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527.04433074710823</v>
      </c>
      <c r="P42" s="36">
        <v>60.872870820166952</v>
      </c>
      <c r="Q42" s="36">
        <v>22.776931986531984</v>
      </c>
      <c r="R42" s="38">
        <v>23.2</v>
      </c>
      <c r="S42" s="38">
        <v>0</v>
      </c>
      <c r="T42" s="37">
        <f>SUMPRODUCT(LTA!J42:AN42,LTA!J$101:AN$101,LTA!J$105:AN$105)</f>
        <v>73.75</v>
      </c>
      <c r="U42" s="37">
        <f>SUMPRODUCT(LTA!J42:AN42,LTA!J$102:AN$102,LTA!J$105:AN$105)</f>
        <v>502.45454500000005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4.25</v>
      </c>
      <c r="AB42" s="75">
        <f>-STOA!P42</f>
        <v>0</v>
      </c>
      <c r="AC42">
        <f t="shared" si="0"/>
        <v>11.363978532667568</v>
      </c>
      <c r="AD42">
        <f t="shared" si="1"/>
        <v>1279.9972183613743</v>
      </c>
      <c r="AE42">
        <f>'IDT-1'!F42</f>
        <v>0</v>
      </c>
      <c r="AF42" s="24"/>
      <c r="AG42">
        <f t="shared" si="2"/>
        <v>1279.9972183613743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539.04730509886747</v>
      </c>
      <c r="P43" s="36">
        <v>60.872870820166952</v>
      </c>
      <c r="Q43" s="36">
        <v>22.776499154756422</v>
      </c>
      <c r="R43" s="38">
        <v>23.2</v>
      </c>
      <c r="S43" s="38">
        <v>0</v>
      </c>
      <c r="T43" s="37">
        <f>SUMPRODUCT(LTA!J43:AN43,LTA!J$101:AN$101,LTA!J$105:AN$105)</f>
        <v>77.77</v>
      </c>
      <c r="U43" s="37">
        <f>SUMPRODUCT(LTA!J43:AN43,LTA!J$102:AN$102,LTA!J$105:AN$105)</f>
        <v>529.82004999999992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4.25</v>
      </c>
      <c r="AB43" s="75">
        <f>-STOA!P43</f>
        <v>0</v>
      </c>
      <c r="AC43">
        <f t="shared" si="0"/>
        <v>12.012137167709282</v>
      </c>
      <c r="AD43">
        <f t="shared" si="1"/>
        <v>1292.737106246316</v>
      </c>
      <c r="AE43">
        <f>'IDT-1'!F43</f>
        <v>0</v>
      </c>
      <c r="AF43" s="24"/>
      <c r="AG43">
        <f t="shared" si="2"/>
        <v>1292.737106246316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539.06407282700457</v>
      </c>
      <c r="P44" s="36">
        <v>60.872870820166952</v>
      </c>
      <c r="Q44" s="36">
        <v>22.776499154756422</v>
      </c>
      <c r="R44" s="38">
        <v>23.2</v>
      </c>
      <c r="S44" s="38">
        <v>0</v>
      </c>
      <c r="T44" s="37">
        <f>SUMPRODUCT(LTA!J44:AN44,LTA!J$101:AN$101,LTA!J$105:AN$105)</f>
        <v>81.75</v>
      </c>
      <c r="U44" s="37">
        <f>SUMPRODUCT(LTA!J44:AN44,LTA!J$102:AN$102,LTA!J$105:AN$105)</f>
        <v>534.79463499999986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4.25</v>
      </c>
      <c r="AB44" s="75">
        <f>-STOA!P44</f>
        <v>0</v>
      </c>
      <c r="AC44">
        <f t="shared" si="0"/>
        <v>12.002303796494935</v>
      </c>
      <c r="AD44">
        <f t="shared" si="1"/>
        <v>1311.7182923456674</v>
      </c>
      <c r="AE44">
        <f>'IDT-1'!F44</f>
        <v>0</v>
      </c>
      <c r="AF44" s="24"/>
      <c r="AG44">
        <f t="shared" si="2"/>
        <v>1311.7182923456674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532.63639693938535</v>
      </c>
      <c r="P45" s="36">
        <v>60.872870820166952</v>
      </c>
      <c r="Q45" s="36">
        <v>22.776499154756422</v>
      </c>
      <c r="R45" s="38">
        <v>23.2</v>
      </c>
      <c r="S45" s="38">
        <v>0</v>
      </c>
      <c r="T45" s="37">
        <f>SUMPRODUCT(LTA!J45:AN45,LTA!J$101:AN$101,LTA!J$105:AN$105)</f>
        <v>85.789999999999992</v>
      </c>
      <c r="U45" s="37">
        <f>SUMPRODUCT(LTA!J45:AN45,LTA!J$102:AN$102,LTA!J$105:AN$105)</f>
        <v>540.89847999999995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4.25</v>
      </c>
      <c r="AB45" s="75">
        <f>-STOA!P45</f>
        <v>0</v>
      </c>
      <c r="AC45">
        <f t="shared" si="0"/>
        <v>12.035006084683886</v>
      </c>
      <c r="AD45">
        <f t="shared" si="1"/>
        <v>1315.4017591698594</v>
      </c>
      <c r="AE45">
        <f>'IDT-1'!F45</f>
        <v>0</v>
      </c>
      <c r="AF45" s="24"/>
      <c r="AG45">
        <f t="shared" si="2"/>
        <v>1315.4017591698594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532.03703271711356</v>
      </c>
      <c r="P46" s="36">
        <v>60.872870820166952</v>
      </c>
      <c r="Q46" s="36">
        <v>22.776499154756422</v>
      </c>
      <c r="R46" s="38">
        <v>23.2</v>
      </c>
      <c r="S46" s="38">
        <v>0</v>
      </c>
      <c r="T46" s="37">
        <f>SUMPRODUCT(LTA!J46:AN46,LTA!J$101:AN$101,LTA!J$105:AN$105)</f>
        <v>86.789999999999992</v>
      </c>
      <c r="U46" s="37">
        <f>SUMPRODUCT(LTA!J46:AN46,LTA!J$102:AN$102,LTA!J$105:AN$105)</f>
        <v>544.54910499999994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4.25</v>
      </c>
      <c r="AB46" s="75">
        <f>-STOA!P46</f>
        <v>0</v>
      </c>
      <c r="AC46">
        <f t="shared" si="0"/>
        <v>12.070657179527894</v>
      </c>
      <c r="AD46">
        <f t="shared" si="1"/>
        <v>1319.4173688527435</v>
      </c>
      <c r="AE46">
        <f>'IDT-1'!F46</f>
        <v>0</v>
      </c>
      <c r="AF46" s="24"/>
      <c r="AG46">
        <f t="shared" si="2"/>
        <v>1319.4173688527435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10.928792569659441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530.05881967583707</v>
      </c>
      <c r="P47" s="36">
        <v>60.872870820166952</v>
      </c>
      <c r="Q47" s="36">
        <v>22.776499154756422</v>
      </c>
      <c r="R47" s="38">
        <v>23.2</v>
      </c>
      <c r="S47" s="38">
        <v>0</v>
      </c>
      <c r="T47" s="37">
        <f>SUMPRODUCT(LTA!J47:AN47,LTA!J$101:AN$101,LTA!J$105:AN$105)</f>
        <v>87.789999999999992</v>
      </c>
      <c r="U47" s="37">
        <f>SUMPRODUCT(LTA!J47:AN47,LTA!J$102:AN$102,LTA!J$105:AN$105)</f>
        <v>547.66854499999988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4.25</v>
      </c>
      <c r="AB47" s="75">
        <f>-STOA!P47</f>
        <v>0</v>
      </c>
      <c r="AC47">
        <f t="shared" si="0"/>
        <v>11.911946597321279</v>
      </c>
      <c r="AD47">
        <f t="shared" si="1"/>
        <v>1341.718348552824</v>
      </c>
      <c r="AE47">
        <f>'IDT-1'!F47</f>
        <v>0</v>
      </c>
      <c r="AF47" s="24"/>
      <c r="AG47">
        <f t="shared" si="2"/>
        <v>1341.718348552824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10.928792569659441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530.05881967583707</v>
      </c>
      <c r="P48" s="36">
        <v>60.872870820166952</v>
      </c>
      <c r="Q48" s="36">
        <v>22.776499154756422</v>
      </c>
      <c r="R48" s="38">
        <v>23.2</v>
      </c>
      <c r="S48" s="38">
        <v>0</v>
      </c>
      <c r="T48" s="37">
        <f>SUMPRODUCT(LTA!J48:AN48,LTA!J$101:AN$101,LTA!J$105:AN$105)</f>
        <v>89.78</v>
      </c>
      <c r="U48" s="37">
        <f>SUMPRODUCT(LTA!J48:AN48,LTA!J$102:AN$102,LTA!J$105:AN$105)</f>
        <v>549.9562699999999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4.25</v>
      </c>
      <c r="AB48" s="75">
        <f>-STOA!P48</f>
        <v>0</v>
      </c>
      <c r="AC48">
        <f t="shared" si="0"/>
        <v>11.949590577321278</v>
      </c>
      <c r="AD48">
        <f t="shared" si="1"/>
        <v>1345.9584295728239</v>
      </c>
      <c r="AE48">
        <f>'IDT-1'!F48</f>
        <v>0</v>
      </c>
      <c r="AF48" s="24"/>
      <c r="AG48">
        <f t="shared" si="2"/>
        <v>1345.9584295728239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10.928792569659441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540.70771881911753</v>
      </c>
      <c r="P49" s="36">
        <v>61.382894873366979</v>
      </c>
      <c r="Q49" s="36">
        <v>22.776499154756422</v>
      </c>
      <c r="R49" s="38">
        <v>23.2</v>
      </c>
      <c r="S49" s="38">
        <v>0</v>
      </c>
      <c r="T49" s="37">
        <f>SUMPRODUCT(LTA!J49:AN49,LTA!J$101:AN$101,LTA!J$105:AN$105)</f>
        <v>87.78</v>
      </c>
      <c r="U49" s="37">
        <f>SUMPRODUCT(LTA!J49:AN49,LTA!J$102:AN$102,LTA!J$105:AN$105)</f>
        <v>551.56254499999989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4.25</v>
      </c>
      <c r="AB49" s="75">
        <f>-STOA!P49</f>
        <v>0</v>
      </c>
      <c r="AC49">
        <f t="shared" si="0"/>
        <v>12.044324321450306</v>
      </c>
      <c r="AD49">
        <f t="shared" si="1"/>
        <v>1356.6288940251752</v>
      </c>
      <c r="AE49">
        <f>'IDT-1'!F49</f>
        <v>0</v>
      </c>
      <c r="AF49" s="24"/>
      <c r="AG49">
        <f t="shared" si="2"/>
        <v>1356.6288940251752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10.928792569659441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529.55812132047629</v>
      </c>
      <c r="P50" s="36">
        <v>61.382894873366979</v>
      </c>
      <c r="Q50" s="36">
        <v>22.776499154756422</v>
      </c>
      <c r="R50" s="38">
        <v>23.2</v>
      </c>
      <c r="S50" s="38">
        <v>0</v>
      </c>
      <c r="T50" s="37">
        <f>SUMPRODUCT(LTA!J50:AN50,LTA!J$101:AN$101,LTA!J$105:AN$105)</f>
        <v>90.78</v>
      </c>
      <c r="U50" s="37">
        <f>SUMPRODUCT(LTA!J50:AN50,LTA!J$102:AN$102,LTA!J$105:AN$105)</f>
        <v>552.41922499999998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4.25</v>
      </c>
      <c r="AB50" s="75">
        <f>-STOA!P50</f>
        <v>0</v>
      </c>
      <c r="AC50">
        <f t="shared" si="0"/>
        <v>11.980146647462265</v>
      </c>
      <c r="AD50">
        <f t="shared" si="1"/>
        <v>1349.4001542005221</v>
      </c>
      <c r="AE50">
        <f>'IDT-1'!F50</f>
        <v>0</v>
      </c>
      <c r="AF50" s="24"/>
      <c r="AG50">
        <f t="shared" si="2"/>
        <v>1349.4001542005221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10.928792569659441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527.66644438702212</v>
      </c>
      <c r="P51" s="36">
        <v>60.872870820166952</v>
      </c>
      <c r="Q51" s="36">
        <v>22.776499154756422</v>
      </c>
      <c r="R51" s="38">
        <v>23.2</v>
      </c>
      <c r="S51" s="38">
        <v>0</v>
      </c>
      <c r="T51" s="37">
        <f>SUMPRODUCT(LTA!J51:AN51,LTA!J$101:AN$101,LTA!J$105:AN$105)</f>
        <v>90.78</v>
      </c>
      <c r="U51" s="37">
        <f>SUMPRODUCT(LTA!J51:AN51,LTA!J$102:AN$102,LTA!J$105:AN$105)</f>
        <v>556.81315500000005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4.25</v>
      </c>
      <c r="AB51" s="75">
        <f>-STOA!P51</f>
        <v>0</v>
      </c>
      <c r="AC51">
        <f t="shared" si="0"/>
        <v>11.997678262779708</v>
      </c>
      <c r="AD51">
        <f t="shared" si="1"/>
        <v>1351.3748515985505</v>
      </c>
      <c r="AE51">
        <f>'IDT-1'!F51</f>
        <v>0</v>
      </c>
      <c r="AF51" s="24"/>
      <c r="AG51">
        <f t="shared" si="2"/>
        <v>1351.3748515985505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10.928792569659441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527.66644438702212</v>
      </c>
      <c r="P52" s="36">
        <v>60.872870820166952</v>
      </c>
      <c r="Q52" s="36">
        <v>22.776499154756422</v>
      </c>
      <c r="R52" s="38">
        <v>23.2</v>
      </c>
      <c r="S52" s="38">
        <v>0</v>
      </c>
      <c r="T52" s="37">
        <f>SUMPRODUCT(LTA!J52:AN52,LTA!J$101:AN$101,LTA!J$105:AN$105)</f>
        <v>89.77</v>
      </c>
      <c r="U52" s="37">
        <f>SUMPRODUCT(LTA!J52:AN52,LTA!J$102:AN$102,LTA!J$105:AN$105)</f>
        <v>555.57681000000002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4.25</v>
      </c>
      <c r="AB52" s="75">
        <f>-STOA!P52</f>
        <v>0</v>
      </c>
      <c r="AC52">
        <f t="shared" si="0"/>
        <v>11.977910426779708</v>
      </c>
      <c r="AD52">
        <f t="shared" si="1"/>
        <v>1349.1482744345506</v>
      </c>
      <c r="AE52">
        <f>'IDT-1'!F52</f>
        <v>0</v>
      </c>
      <c r="AF52" s="24"/>
      <c r="AG52">
        <f t="shared" si="2"/>
        <v>1349.1482744345506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10.928792569659441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528.32230318973939</v>
      </c>
      <c r="P53" s="36">
        <v>60.872870820166952</v>
      </c>
      <c r="Q53" s="36">
        <v>22.776499154756422</v>
      </c>
      <c r="R53" s="38">
        <v>23.2</v>
      </c>
      <c r="S53" s="38">
        <v>0</v>
      </c>
      <c r="T53" s="37">
        <f>SUMPRODUCT(LTA!J53:AN53,LTA!J$101:AN$101,LTA!J$105:AN$105)</f>
        <v>89.76</v>
      </c>
      <c r="U53" s="37">
        <f>SUMPRODUCT(LTA!J53:AN53,LTA!J$102:AN$102,LTA!J$105:AN$105)</f>
        <v>531.58934999999997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4.25</v>
      </c>
      <c r="AB53" s="75">
        <f>-STOA!P53</f>
        <v>0</v>
      </c>
      <c r="AC53">
        <f t="shared" si="0"/>
        <v>11.772504336243619</v>
      </c>
      <c r="AD53">
        <f t="shared" si="1"/>
        <v>1326.012079327804</v>
      </c>
      <c r="AE53">
        <f>'IDT-1'!F53</f>
        <v>0</v>
      </c>
      <c r="AF53" s="24"/>
      <c r="AG53">
        <f t="shared" si="2"/>
        <v>1326.012079327804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528.32230318973939</v>
      </c>
      <c r="P54" s="36">
        <v>60.872870820166952</v>
      </c>
      <c r="Q54" s="36">
        <v>22.776499154756422</v>
      </c>
      <c r="R54" s="38">
        <v>23.2</v>
      </c>
      <c r="S54" s="38">
        <v>0</v>
      </c>
      <c r="T54" s="37">
        <f>SUMPRODUCT(LTA!J54:AN54,LTA!J$101:AN$101,LTA!J$105:AN$105)</f>
        <v>88.76</v>
      </c>
      <c r="U54" s="37">
        <f>SUMPRODUCT(LTA!J54:AN54,LTA!J$102:AN$102,LTA!J$105:AN$105)</f>
        <v>503.7620300000001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4.25</v>
      </c>
      <c r="AB54" s="75">
        <f>-STOA!P54</f>
        <v>0</v>
      </c>
      <c r="AC54">
        <f t="shared" si="0"/>
        <v>11.518823920243621</v>
      </c>
      <c r="AD54">
        <f t="shared" si="1"/>
        <v>1297.4384397438041</v>
      </c>
      <c r="AE54">
        <f>'IDT-1'!F54</f>
        <v>0</v>
      </c>
      <c r="AF54" s="24"/>
      <c r="AG54">
        <f t="shared" si="2"/>
        <v>1297.4384397438041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531.10428459386094</v>
      </c>
      <c r="P55" s="36">
        <v>60.872870820166952</v>
      </c>
      <c r="Q55" s="36">
        <v>22.776499154756422</v>
      </c>
      <c r="R55" s="38">
        <v>23.2</v>
      </c>
      <c r="S55" s="38">
        <v>0</v>
      </c>
      <c r="T55" s="37">
        <f>SUMPRODUCT(LTA!J55:AN55,LTA!J$101:AN$101,LTA!J$105:AN$105)</f>
        <v>87.76</v>
      </c>
      <c r="U55" s="37">
        <f>SUMPRODUCT(LTA!J55:AN55,LTA!J$102:AN$102,LTA!J$105:AN$105)</f>
        <v>499.87386000000004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4.25</v>
      </c>
      <c r="AB55" s="75">
        <f>-STOA!P55</f>
        <v>0</v>
      </c>
      <c r="AC55">
        <f t="shared" si="0"/>
        <v>11.855414561487702</v>
      </c>
      <c r="AD55">
        <f t="shared" si="1"/>
        <v>1254.9956605066814</v>
      </c>
      <c r="AE55">
        <f>'IDT-1'!F55</f>
        <v>-85.453999999999994</v>
      </c>
      <c r="AF55" s="24"/>
      <c r="AG55">
        <f t="shared" si="2"/>
        <v>1169.5416605066814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531.07435842003679</v>
      </c>
      <c r="P56" s="36">
        <v>60.872870820166952</v>
      </c>
      <c r="Q56" s="36">
        <v>22.776499154756422</v>
      </c>
      <c r="R56" s="38">
        <v>23.2</v>
      </c>
      <c r="S56" s="38">
        <v>0</v>
      </c>
      <c r="T56" s="37">
        <f>SUMPRODUCT(LTA!J56:AN56,LTA!J$101:AN$101,LTA!J$105:AN$105)</f>
        <v>85.76</v>
      </c>
      <c r="U56" s="37">
        <f>SUMPRODUCT(LTA!J56:AN56,LTA!J$102:AN$102,LTA!J$105:AN$105)</f>
        <v>494.92848000000004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4.25</v>
      </c>
      <c r="AB56" s="75">
        <f>-STOA!P56</f>
        <v>0</v>
      </c>
      <c r="AC56">
        <f t="shared" si="0"/>
        <v>11.660859954325121</v>
      </c>
      <c r="AD56">
        <f t="shared" si="1"/>
        <v>1263.21490894002</v>
      </c>
      <c r="AE56">
        <f>'IDT-1'!F56</f>
        <v>-116.59399999999999</v>
      </c>
      <c r="AF56" s="24"/>
      <c r="AG56">
        <f t="shared" si="2"/>
        <v>1146.6209089400199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531.07435842003679</v>
      </c>
      <c r="P57" s="36">
        <v>60.872870820166952</v>
      </c>
      <c r="Q57" s="36">
        <v>22.776499154756422</v>
      </c>
      <c r="R57" s="38">
        <v>23.2</v>
      </c>
      <c r="S57" s="38">
        <v>0</v>
      </c>
      <c r="T57" s="37">
        <f>SUMPRODUCT(LTA!J57:AN57,LTA!J$101:AN$101,LTA!J$105:AN$105)</f>
        <v>83.76</v>
      </c>
      <c r="U57" s="37">
        <f>SUMPRODUCT(LTA!J57:AN57,LTA!J$102:AN$102,LTA!J$105:AN$105)</f>
        <v>489.79813500000006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4.25</v>
      </c>
      <c r="AB57" s="75">
        <f>-STOA!P57</f>
        <v>0</v>
      </c>
      <c r="AC57">
        <f t="shared" si="0"/>
        <v>11.553722280714142</v>
      </c>
      <c r="AD57">
        <f t="shared" si="1"/>
        <v>1261.191701613631</v>
      </c>
      <c r="AE57">
        <f>'IDT-1'!F57</f>
        <v>-68.713999999999999</v>
      </c>
      <c r="AF57" s="24"/>
      <c r="AG57">
        <f t="shared" si="2"/>
        <v>1192.4777016136311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10.924545183417834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533.01143629503679</v>
      </c>
      <c r="P58" s="36">
        <v>60.872870820166952</v>
      </c>
      <c r="Q58" s="36">
        <v>22.776499154756422</v>
      </c>
      <c r="R58" s="38">
        <v>23.2</v>
      </c>
      <c r="S58" s="38">
        <v>0</v>
      </c>
      <c r="T58" s="37">
        <f>SUMPRODUCT(LTA!J58:AN58,LTA!J$101:AN$101,LTA!J$105:AN$105)</f>
        <v>80.75</v>
      </c>
      <c r="U58" s="37">
        <f>SUMPRODUCT(LTA!J58:AN58,LTA!J$102:AN$102,LTA!J$105:AN$105)</f>
        <v>483.35356500000006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4.25</v>
      </c>
      <c r="AB58" s="75">
        <f>-STOA!P58</f>
        <v>0</v>
      </c>
      <c r="AC58">
        <f t="shared" si="0"/>
        <v>11.309968422571313</v>
      </c>
      <c r="AD58">
        <f t="shared" si="1"/>
        <v>1273.9137159605323</v>
      </c>
      <c r="AE58">
        <f>'IDT-1'!F58</f>
        <v>-35.994</v>
      </c>
      <c r="AF58" s="24"/>
      <c r="AG58">
        <f t="shared" si="2"/>
        <v>1237.9197159605324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10.924545183417834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537.29752833685427</v>
      </c>
      <c r="P59" s="36">
        <v>60.872870820166952</v>
      </c>
      <c r="Q59" s="36">
        <v>22.776499154756422</v>
      </c>
      <c r="R59" s="38">
        <v>23.2</v>
      </c>
      <c r="S59" s="38">
        <v>0</v>
      </c>
      <c r="T59" s="37">
        <f>SUMPRODUCT(LTA!J59:AN59,LTA!J$101:AN$101,LTA!J$105:AN$105)</f>
        <v>78.75</v>
      </c>
      <c r="U59" s="37">
        <f>SUMPRODUCT(LTA!J59:AN59,LTA!J$102:AN$102,LTA!J$105:AN$105)</f>
        <v>476.63986000000006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4.25</v>
      </c>
      <c r="AB59" s="75">
        <f>-STOA!P59</f>
        <v>0</v>
      </c>
      <c r="AC59">
        <f t="shared" si="0"/>
        <v>11.271005428539306</v>
      </c>
      <c r="AD59">
        <f t="shared" si="1"/>
        <v>1269.5250659963817</v>
      </c>
      <c r="AE59">
        <f>'IDT-1'!F59</f>
        <v>0</v>
      </c>
      <c r="AF59" s="24"/>
      <c r="AG59">
        <f t="shared" si="2"/>
        <v>1269.5250659963817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10.924545183417834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537.29752833685427</v>
      </c>
      <c r="P60" s="36">
        <v>60.872870820166952</v>
      </c>
      <c r="Q60" s="36">
        <v>22.776499154756422</v>
      </c>
      <c r="R60" s="38">
        <v>23.2</v>
      </c>
      <c r="S60" s="38">
        <v>0</v>
      </c>
      <c r="T60" s="37">
        <f>SUMPRODUCT(LTA!J60:AN60,LTA!J$101:AN$101,LTA!J$105:AN$105)</f>
        <v>75.75</v>
      </c>
      <c r="U60" s="37">
        <f>SUMPRODUCT(LTA!J60:AN60,LTA!J$102:AN$102,LTA!J$105:AN$105)</f>
        <v>469.15364500000004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4.25</v>
      </c>
      <c r="AB60" s="75">
        <f>-STOA!P60</f>
        <v>0</v>
      </c>
      <c r="AC60">
        <f t="shared" si="0"/>
        <v>11.306502736539306</v>
      </c>
      <c r="AD60">
        <f t="shared" si="1"/>
        <v>1273.5233536883816</v>
      </c>
      <c r="AE60">
        <f>'IDT-1'!F60</f>
        <v>0</v>
      </c>
      <c r="AF60" s="24"/>
      <c r="AG60">
        <f t="shared" si="2"/>
        <v>1273.5233536883816</v>
      </c>
      <c r="AI60" s="34">
        <f>PXIL!J60</f>
        <v>0</v>
      </c>
      <c r="AJ60" s="34">
        <f>PXIL!P60</f>
        <v>0</v>
      </c>
      <c r="AK60" s="34">
        <f>RTM_IEX!J60</f>
        <v>14.52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10.924545183417834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537.29573324563762</v>
      </c>
      <c r="P61" s="36">
        <v>60.872894987158759</v>
      </c>
      <c r="Q61" s="36">
        <v>17.830000000000002</v>
      </c>
      <c r="R61" s="38">
        <v>23.2</v>
      </c>
      <c r="S61" s="38">
        <v>0</v>
      </c>
      <c r="T61" s="37">
        <f>SUMPRODUCT(LTA!J61:AN61,LTA!J$101:AN$101,LTA!J$105:AN$105)</f>
        <v>71.72</v>
      </c>
      <c r="U61" s="37">
        <f>SUMPRODUCT(LTA!J61:AN61,LTA!J$102:AN$102,LTA!J$105:AN$105)</f>
        <v>485.902535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4.25</v>
      </c>
      <c r="AB61" s="75">
        <f>-STOA!P61</f>
        <v>0</v>
      </c>
      <c r="AC61">
        <f t="shared" si="0"/>
        <v>11.417476191844271</v>
      </c>
      <c r="AD61">
        <f t="shared" si="1"/>
        <v>1286.0230001540954</v>
      </c>
      <c r="AE61">
        <f>'IDT-1'!F61</f>
        <v>0</v>
      </c>
      <c r="AF61" s="24"/>
      <c r="AG61">
        <f t="shared" si="2"/>
        <v>1286.0230001540954</v>
      </c>
      <c r="AI61" s="34">
        <f>PXIL!J61</f>
        <v>0</v>
      </c>
      <c r="AJ61" s="34">
        <f>PXIL!P61</f>
        <v>0</v>
      </c>
      <c r="AK61" s="34">
        <f>RTM_IEX!J61</f>
        <v>19.36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10.924545183417834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568.27794385574452</v>
      </c>
      <c r="P62" s="36">
        <v>60.872894987158759</v>
      </c>
      <c r="Q62" s="36">
        <v>17.830000000000002</v>
      </c>
      <c r="R62" s="38">
        <v>23.2</v>
      </c>
      <c r="S62" s="38">
        <v>0</v>
      </c>
      <c r="T62" s="37">
        <f>SUMPRODUCT(LTA!J62:AN62,LTA!J$101:AN$101,LTA!J$105:AN$105)</f>
        <v>66.72</v>
      </c>
      <c r="U62" s="37">
        <f>SUMPRODUCT(LTA!J62:AN62,LTA!J$102:AN$102,LTA!J$105:AN$105)</f>
        <v>498.99653000000001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4.25</v>
      </c>
      <c r="AB62" s="75">
        <f>-STOA!P62</f>
        <v>0</v>
      </c>
      <c r="AC62">
        <f t="shared" si="0"/>
        <v>11.590978801213211</v>
      </c>
      <c r="AD62">
        <f t="shared" si="1"/>
        <v>1305.5657031548335</v>
      </c>
      <c r="AE62">
        <f>'IDT-1'!F62</f>
        <v>0</v>
      </c>
      <c r="AF62" s="24"/>
      <c r="AG62">
        <f t="shared" si="2"/>
        <v>1305.5657031548335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10.924545183417834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582.36122236208814</v>
      </c>
      <c r="P63" s="36">
        <v>60.872894987158759</v>
      </c>
      <c r="Q63" s="36">
        <v>17.830000000000002</v>
      </c>
      <c r="R63" s="38">
        <v>23.7</v>
      </c>
      <c r="S63" s="38">
        <v>0</v>
      </c>
      <c r="T63" s="37">
        <f>SUMPRODUCT(LTA!J63:AN63,LTA!J$101:AN$101,LTA!J$105:AN$105)</f>
        <v>63.68</v>
      </c>
      <c r="U63" s="37">
        <f>SUMPRODUCT(LTA!J63:AN63,LTA!J$102:AN$102,LTA!J$105:AN$105)</f>
        <v>491.73057999999997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4.25</v>
      </c>
      <c r="AB63" s="75">
        <f>-STOA!P63</f>
        <v>0</v>
      </c>
      <c r="AC63">
        <f t="shared" si="0"/>
        <v>11.798987292069034</v>
      </c>
      <c r="AD63">
        <f t="shared" si="1"/>
        <v>1328.995023170321</v>
      </c>
      <c r="AE63">
        <f>'IDT-1'!F63</f>
        <v>0</v>
      </c>
      <c r="AF63" s="24"/>
      <c r="AG63">
        <f t="shared" si="2"/>
        <v>1328.995023170321</v>
      </c>
      <c r="AI63" s="34">
        <f>PXIL!J63</f>
        <v>0</v>
      </c>
      <c r="AJ63" s="34">
        <f>PXIL!P63</f>
        <v>0</v>
      </c>
      <c r="AK63" s="34">
        <f>RTM_IEX!J63</f>
        <v>19.36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10.924545183417834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600.00813817115011</v>
      </c>
      <c r="P64" s="36">
        <v>60.872894987158759</v>
      </c>
      <c r="Q64" s="36">
        <v>17.823068181818183</v>
      </c>
      <c r="R64" s="38">
        <v>23.7</v>
      </c>
      <c r="S64" s="38">
        <v>0</v>
      </c>
      <c r="T64" s="37">
        <f>SUMPRODUCT(LTA!J64:AN64,LTA!J$101:AN$101,LTA!J$105:AN$105)</f>
        <v>55.38</v>
      </c>
      <c r="U64" s="37">
        <f>SUMPRODUCT(LTA!J64:AN64,LTA!J$102:AN$102,LTA!J$105:AN$105)</f>
        <v>481.52829999999994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4.25</v>
      </c>
      <c r="AB64" s="75">
        <f>-STOA!P64</f>
        <v>0</v>
      </c>
      <c r="AC64">
        <f t="shared" si="0"/>
        <v>11.621031087188781</v>
      </c>
      <c r="AD64">
        <f t="shared" si="1"/>
        <v>1308.9506833660816</v>
      </c>
      <c r="AE64">
        <f>'IDT-1'!F64</f>
        <v>0</v>
      </c>
      <c r="AF64" s="24"/>
      <c r="AG64">
        <f t="shared" si="2"/>
        <v>1308.9506833660816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10.924545183417834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615.71103874342612</v>
      </c>
      <c r="P65" s="36">
        <v>60.872894987158759</v>
      </c>
      <c r="Q65" s="36">
        <v>17.823068181818183</v>
      </c>
      <c r="R65" s="38">
        <v>23.7</v>
      </c>
      <c r="S65" s="38">
        <v>0</v>
      </c>
      <c r="T65" s="37">
        <f>SUMPRODUCT(LTA!J65:AN65,LTA!J$101:AN$101,LTA!J$105:AN$105)</f>
        <v>49.75</v>
      </c>
      <c r="U65" s="37">
        <f>SUMPRODUCT(LTA!J65:AN65,LTA!J$102:AN$102,LTA!J$105:AN$105)</f>
        <v>470.70297999999997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4.25</v>
      </c>
      <c r="AB65" s="75">
        <f>-STOA!P65</f>
        <v>0</v>
      </c>
      <c r="AC65">
        <f t="shared" si="0"/>
        <v>11.614409796224809</v>
      </c>
      <c r="AD65">
        <f t="shared" si="1"/>
        <v>1308.2048852293215</v>
      </c>
      <c r="AE65">
        <f>'IDT-1'!F65</f>
        <v>0</v>
      </c>
      <c r="AF65" s="24"/>
      <c r="AG65">
        <f t="shared" si="2"/>
        <v>1308.2048852293215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10.924545183417834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625.40275510484548</v>
      </c>
      <c r="P66" s="36">
        <v>60.872894987158759</v>
      </c>
      <c r="Q66" s="36">
        <v>17.823068181818183</v>
      </c>
      <c r="R66" s="38">
        <v>23.7</v>
      </c>
      <c r="S66" s="38">
        <v>0</v>
      </c>
      <c r="T66" s="37">
        <f>SUMPRODUCT(LTA!J66:AN66,LTA!J$101:AN$101,LTA!J$105:AN$105)</f>
        <v>46.59</v>
      </c>
      <c r="U66" s="37">
        <f>SUMPRODUCT(LTA!J66:AN66,LTA!J$102:AN$102,LTA!J$105:AN$105)</f>
        <v>459.57587499999994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4.25</v>
      </c>
      <c r="AB66" s="75">
        <f>-STOA!P66</f>
        <v>0</v>
      </c>
      <c r="AC66">
        <f t="shared" si="0"/>
        <v>11.573970376205297</v>
      </c>
      <c r="AD66">
        <f t="shared" si="1"/>
        <v>1303.6499360107603</v>
      </c>
      <c r="AE66">
        <f>'IDT-1'!F66</f>
        <v>0</v>
      </c>
      <c r="AF66" s="24"/>
      <c r="AG66">
        <f t="shared" si="2"/>
        <v>1303.6499360107603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10.924545183417834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55.85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717.50035797451528</v>
      </c>
      <c r="P67" s="36">
        <v>60.872894987158759</v>
      </c>
      <c r="Q67" s="36">
        <v>17.823068181818183</v>
      </c>
      <c r="R67" s="38">
        <v>24.2</v>
      </c>
      <c r="S67" s="38">
        <v>0</v>
      </c>
      <c r="T67" s="37">
        <f>SUMPRODUCT(LTA!J67:AN67,LTA!J$101:AN$101,LTA!J$105:AN$105)</f>
        <v>39.32</v>
      </c>
      <c r="U67" s="37">
        <f>SUMPRODUCT(LTA!J67:AN67,LTA!J$102:AN$102,LTA!J$105:AN$105)</f>
        <v>447.94493499999999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4.25</v>
      </c>
      <c r="AB67" s="75">
        <f>-STOA!P67</f>
        <v>0</v>
      </c>
      <c r="AC67">
        <f t="shared" si="0"/>
        <v>12.818778018230484</v>
      </c>
      <c r="AD67">
        <f t="shared" si="1"/>
        <v>1303.2390733086797</v>
      </c>
      <c r="AE67">
        <f>'IDT-1'!F67</f>
        <v>0</v>
      </c>
      <c r="AF67" s="24"/>
      <c r="AG67">
        <f t="shared" si="2"/>
        <v>1303.2390733086797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10.924545183417834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808.64244489860448</v>
      </c>
      <c r="P68" s="36">
        <v>60.872894987158759</v>
      </c>
      <c r="Q68" s="36">
        <v>17.823068181818183</v>
      </c>
      <c r="R68" s="38">
        <v>24.2</v>
      </c>
      <c r="S68" s="38">
        <v>0</v>
      </c>
      <c r="T68" s="37">
        <f>SUMPRODUCT(LTA!J68:AN68,LTA!J$101:AN$101,LTA!J$105:AN$105)</f>
        <v>30.06</v>
      </c>
      <c r="U68" s="37">
        <f>SUMPRODUCT(LTA!J68:AN68,LTA!J$102:AN$102,LTA!J$105:AN$105)</f>
        <v>435.73724499999997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4.25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13.059307784608794</v>
      </c>
      <c r="AD68">
        <f t="shared" ref="AD68:AD98" si="4">SUM(B68:AB68,AI68:AR68)-AC68</f>
        <v>1470.9529404663904</v>
      </c>
      <c r="AE68">
        <f>'IDT-1'!F68</f>
        <v>-180.51900000000001</v>
      </c>
      <c r="AF68" s="24"/>
      <c r="AG68">
        <f t="shared" ref="AG68:AG98" si="5">SUM(AD68:AF68)</f>
        <v>1290.4339404663904</v>
      </c>
      <c r="AI68" s="34">
        <f>PXIL!J68</f>
        <v>0</v>
      </c>
      <c r="AJ68" s="34">
        <f>PXIL!P68</f>
        <v>0</v>
      </c>
      <c r="AK68" s="34">
        <f>RTM_IEX!J68</f>
        <v>14.52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10.924545183417834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817.62205253362129</v>
      </c>
      <c r="P69" s="36">
        <v>60.872894987158759</v>
      </c>
      <c r="Q69" s="36">
        <v>17.823068181818183</v>
      </c>
      <c r="R69" s="38">
        <v>21.449999999999996</v>
      </c>
      <c r="S69" s="38">
        <v>0</v>
      </c>
      <c r="T69" s="37">
        <f>SUMPRODUCT(LTA!J69:AN69,LTA!J$101:AN$101,LTA!J$105:AN$105)</f>
        <v>24.75</v>
      </c>
      <c r="U69" s="37">
        <f>SUMPRODUCT(LTA!J69:AN69,LTA!J$102:AN$102,LTA!J$105:AN$105)</f>
        <v>426.858925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4.25</v>
      </c>
      <c r="AB69" s="75">
        <f>-STOA!P69</f>
        <v>0</v>
      </c>
      <c r="AC69">
        <f t="shared" si="3"/>
        <v>13.202319115796943</v>
      </c>
      <c r="AD69">
        <f t="shared" si="4"/>
        <v>1487.0612167702193</v>
      </c>
      <c r="AE69">
        <f>'IDT-1'!F69</f>
        <v>-174.24</v>
      </c>
      <c r="AF69" s="24"/>
      <c r="AG69">
        <f t="shared" si="5"/>
        <v>1312.8212167702193</v>
      </c>
      <c r="AI69" s="34">
        <f>PXIL!J69</f>
        <v>0</v>
      </c>
      <c r="AJ69" s="34">
        <f>PXIL!P69</f>
        <v>0</v>
      </c>
      <c r="AK69" s="34">
        <f>RTM_IEX!J69</f>
        <v>38.729999999999997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10.924545183417834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822.24495945278886</v>
      </c>
      <c r="P70" s="36">
        <v>60.872894987158759</v>
      </c>
      <c r="Q70" s="36">
        <v>17.823068181818183</v>
      </c>
      <c r="R70" s="38">
        <v>12.46</v>
      </c>
      <c r="S70" s="38">
        <v>0</v>
      </c>
      <c r="T70" s="37">
        <f>SUMPRODUCT(LTA!J70:AN70,LTA!J$101:AN$101,LTA!J$105:AN$105)</f>
        <v>16.48</v>
      </c>
      <c r="U70" s="37">
        <f>SUMPRODUCT(LTA!J70:AN70,LTA!J$102:AN$102,LTA!J$105:AN$105)</f>
        <v>418.01954499999999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4.25</v>
      </c>
      <c r="AB70" s="75">
        <f>-STOA!P70</f>
        <v>0</v>
      </c>
      <c r="AC70">
        <f t="shared" si="3"/>
        <v>13.013238152685616</v>
      </c>
      <c r="AD70">
        <f t="shared" si="4"/>
        <v>1465.7638246524982</v>
      </c>
      <c r="AE70">
        <f>'IDT-1'!F70</f>
        <v>-160.79599999999999</v>
      </c>
      <c r="AF70" s="24"/>
      <c r="AG70">
        <f t="shared" si="5"/>
        <v>1304.9678246524982</v>
      </c>
      <c r="AI70" s="34">
        <f>PXIL!J70</f>
        <v>0</v>
      </c>
      <c r="AJ70" s="34">
        <f>PXIL!P70</f>
        <v>0</v>
      </c>
      <c r="AK70" s="34">
        <f>RTM_IEX!J70</f>
        <v>38.72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10.924545183417834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821.68518308098703</v>
      </c>
      <c r="P71" s="36">
        <v>60.872894987158759</v>
      </c>
      <c r="Q71" s="36">
        <v>17.823068181818183</v>
      </c>
      <c r="R71" s="38">
        <v>4.7</v>
      </c>
      <c r="S71" s="38">
        <v>0</v>
      </c>
      <c r="T71" s="37">
        <f>SUMPRODUCT(LTA!J71:AN71,LTA!J$101:AN$101,LTA!J$105:AN$105)</f>
        <v>13.26</v>
      </c>
      <c r="U71" s="37">
        <f>SUMPRODUCT(LTA!J71:AN71,LTA!J$102:AN$102,LTA!J$105:AN$105)</f>
        <v>412.78317500000003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4.3499999999999996</v>
      </c>
      <c r="AB71" s="75">
        <f>-STOA!P71</f>
        <v>0</v>
      </c>
      <c r="AC71">
        <f t="shared" si="3"/>
        <v>12.86648806461376</v>
      </c>
      <c r="AD71">
        <f t="shared" si="4"/>
        <v>1449.234428368768</v>
      </c>
      <c r="AE71">
        <f>'IDT-1'!F71</f>
        <v>-144.92599999999999</v>
      </c>
      <c r="AF71" s="24"/>
      <c r="AG71">
        <f t="shared" si="5"/>
        <v>1304.3084283687681</v>
      </c>
      <c r="AI71" s="34">
        <f>PXIL!J71</f>
        <v>0</v>
      </c>
      <c r="AJ71" s="34">
        <f>PXIL!P71</f>
        <v>0</v>
      </c>
      <c r="AK71" s="34">
        <f>RTM_IEX!J71</f>
        <v>38.72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10.926730379380247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828.15510206362683</v>
      </c>
      <c r="P72" s="36">
        <v>60.872894987158759</v>
      </c>
      <c r="Q72" s="36">
        <v>17.823068181818183</v>
      </c>
      <c r="R72" s="38">
        <v>2.29</v>
      </c>
      <c r="S72" s="38">
        <v>0</v>
      </c>
      <c r="T72" s="37">
        <f>SUMPRODUCT(LTA!J72:AN72,LTA!J$101:AN$101,LTA!J$105:AN$105)</f>
        <v>7.18</v>
      </c>
      <c r="U72" s="37">
        <f>SUMPRODUCT(LTA!J72:AN72,LTA!J$102:AN$102,LTA!J$105:AN$105)</f>
        <v>407.76965000000001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4.3499999999999996</v>
      </c>
      <c r="AB72" s="75">
        <f>-STOA!P72</f>
        <v>0</v>
      </c>
      <c r="AC72">
        <f t="shared" si="3"/>
        <v>12.70710756138546</v>
      </c>
      <c r="AD72">
        <f t="shared" si="4"/>
        <v>1431.2823880505985</v>
      </c>
      <c r="AE72">
        <f>'IDT-1'!F72</f>
        <v>-137.37899999999999</v>
      </c>
      <c r="AF72" s="24"/>
      <c r="AG72">
        <f t="shared" si="5"/>
        <v>1293.9033880505986</v>
      </c>
      <c r="AI72" s="34">
        <f>PXIL!J72</f>
        <v>0</v>
      </c>
      <c r="AJ72" s="34">
        <f>PXIL!P72</f>
        <v>0</v>
      </c>
      <c r="AK72" s="34">
        <f>RTM_IEX!J72</f>
        <v>27.64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843.55933771154764</v>
      </c>
      <c r="P73" s="36">
        <v>60.872894987158759</v>
      </c>
      <c r="Q73" s="36">
        <v>17.823068181818183</v>
      </c>
      <c r="R73" s="38">
        <v>0.28000000000000003</v>
      </c>
      <c r="S73" s="38">
        <v>0</v>
      </c>
      <c r="T73" s="37">
        <f>SUMPRODUCT(LTA!J73:AN73,LTA!J$101:AN$101,LTA!J$105:AN$105)</f>
        <v>3.43</v>
      </c>
      <c r="U73" s="37">
        <f>SUMPRODUCT(LTA!J73:AN73,LTA!J$102:AN$102,LTA!J$105:AN$105)</f>
        <v>406.19258000000002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4.3499999999999996</v>
      </c>
      <c r="AB73" s="75">
        <f>-STOA!P73</f>
        <v>0</v>
      </c>
      <c r="AC73">
        <f t="shared" si="3"/>
        <v>12.759812766361618</v>
      </c>
      <c r="AD73">
        <f t="shared" si="4"/>
        <v>1437.2189106838221</v>
      </c>
      <c r="AE73">
        <f>'IDT-1'!F73</f>
        <v>-128.56799999999998</v>
      </c>
      <c r="AF73" s="24"/>
      <c r="AG73">
        <f t="shared" si="5"/>
        <v>1308.6509106838221</v>
      </c>
      <c r="AI73" s="34">
        <f>PXIL!J73</f>
        <v>0</v>
      </c>
      <c r="AJ73" s="34">
        <f>PXIL!P73</f>
        <v>0</v>
      </c>
      <c r="AK73" s="34">
        <f>RTM_IEX!J73</f>
        <v>25.56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865.5700711382666</v>
      </c>
      <c r="P74" s="36">
        <v>60.872894987158759</v>
      </c>
      <c r="Q74" s="36">
        <v>17.823068181818183</v>
      </c>
      <c r="R74" s="38">
        <v>0</v>
      </c>
      <c r="S74" s="38">
        <v>0</v>
      </c>
      <c r="T74" s="37">
        <f>SUMPRODUCT(LTA!J74:AN74,LTA!J$101:AN$101,LTA!J$105:AN$105)</f>
        <v>1.05</v>
      </c>
      <c r="U74" s="37">
        <f>SUMPRODUCT(LTA!J74:AN74,LTA!J$102:AN$102,LTA!J$105:AN$105)</f>
        <v>405.92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4.3499999999999996</v>
      </c>
      <c r="AB74" s="75">
        <f>-STOA!P74</f>
        <v>0</v>
      </c>
      <c r="AC74">
        <f t="shared" si="3"/>
        <v>12.867596516516745</v>
      </c>
      <c r="AD74">
        <f t="shared" si="4"/>
        <v>1449.3592803603863</v>
      </c>
      <c r="AE74">
        <f>'IDT-1'!F74</f>
        <v>-133.15299999999999</v>
      </c>
      <c r="AF74" s="24"/>
      <c r="AG74">
        <f t="shared" si="5"/>
        <v>1316.2062803603862</v>
      </c>
      <c r="AI74" s="34">
        <f>PXIL!J74</f>
        <v>0</v>
      </c>
      <c r="AJ74" s="34">
        <f>PXIL!P74</f>
        <v>0</v>
      </c>
      <c r="AK74" s="34">
        <f>RTM_IEX!J74</f>
        <v>18.73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903.54640248388034</v>
      </c>
      <c r="P75" s="36">
        <v>60.872894987158759</v>
      </c>
      <c r="Q75" s="36">
        <v>17.823068181818183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405.86708500000003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4.3499999999999996</v>
      </c>
      <c r="AB75" s="75">
        <f>-STOA!P75</f>
        <v>0</v>
      </c>
      <c r="AC75">
        <f t="shared" si="3"/>
        <v>13.166587917819449</v>
      </c>
      <c r="AD75">
        <f t="shared" si="4"/>
        <v>1483.0365845616632</v>
      </c>
      <c r="AE75">
        <f>'IDT-1'!F75</f>
        <v>-137.684</v>
      </c>
      <c r="AF75" s="24"/>
      <c r="AG75">
        <f t="shared" si="5"/>
        <v>1345.3525845616632</v>
      </c>
      <c r="AI75" s="34">
        <f>PXIL!J75</f>
        <v>0</v>
      </c>
      <c r="AJ75" s="34">
        <f>PXIL!P75</f>
        <v>0</v>
      </c>
      <c r="AK75" s="34">
        <f>RTM_IEX!J75</f>
        <v>15.74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11.021671826625386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933.48957602293126</v>
      </c>
      <c r="P76" s="36">
        <v>60.872894987158759</v>
      </c>
      <c r="Q76" s="36">
        <v>17.823068181818183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4.3499999999999996</v>
      </c>
      <c r="AB76" s="75">
        <f>-STOA!P76</f>
        <v>0</v>
      </c>
      <c r="AC76">
        <f t="shared" si="3"/>
        <v>13.422105496963097</v>
      </c>
      <c r="AD76">
        <f t="shared" si="4"/>
        <v>1511.8171555215706</v>
      </c>
      <c r="AE76">
        <f>'IDT-1'!F76</f>
        <v>-147.80599999999998</v>
      </c>
      <c r="AF76" s="24"/>
      <c r="AG76">
        <f t="shared" si="5"/>
        <v>1364.0111555215706</v>
      </c>
      <c r="AI76" s="34">
        <f>PXIL!J76</f>
        <v>0</v>
      </c>
      <c r="AJ76" s="34">
        <f>PXIL!P76</f>
        <v>0</v>
      </c>
      <c r="AK76" s="34">
        <f>RTM_IEX!J76</f>
        <v>14.77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11.021671826625386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933.48957602293126</v>
      </c>
      <c r="P77" s="36">
        <v>60.872894987158759</v>
      </c>
      <c r="Q77" s="36">
        <v>17.823068181818183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408.79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4.3499999999999996</v>
      </c>
      <c r="AB77" s="75">
        <f>-STOA!P77</f>
        <v>0</v>
      </c>
      <c r="AC77">
        <f t="shared" si="3"/>
        <v>13.619753496963096</v>
      </c>
      <c r="AD77">
        <f t="shared" si="4"/>
        <v>1534.0795075215703</v>
      </c>
      <c r="AE77">
        <f>'IDT-1'!F77</f>
        <v>-145.99600000000001</v>
      </c>
      <c r="AF77" s="24"/>
      <c r="AG77">
        <f t="shared" si="5"/>
        <v>1388.0835075215703</v>
      </c>
      <c r="AI77" s="34">
        <f>PXIL!J77</f>
        <v>0</v>
      </c>
      <c r="AJ77" s="34">
        <f>PXIL!P77</f>
        <v>0</v>
      </c>
      <c r="AK77" s="34">
        <f>RTM_IEX!J77</f>
        <v>34.369999999999997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933.48957602293126</v>
      </c>
      <c r="P78" s="36">
        <v>60.872894987158759</v>
      </c>
      <c r="Q78" s="36">
        <v>17.823068181818183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4.3499999999999996</v>
      </c>
      <c r="AB78" s="75">
        <f>-STOA!P78</f>
        <v>0</v>
      </c>
      <c r="AC78">
        <f t="shared" si="3"/>
        <v>13.659321733985673</v>
      </c>
      <c r="AD78">
        <f t="shared" si="4"/>
        <v>1538.5363298552952</v>
      </c>
      <c r="AE78">
        <f>'IDT-1'!F78</f>
        <v>-160.01599999999999</v>
      </c>
      <c r="AF78" s="24"/>
      <c r="AG78">
        <f t="shared" si="5"/>
        <v>1378.5203298552951</v>
      </c>
      <c r="AI78" s="34">
        <f>PXIL!J78</f>
        <v>0</v>
      </c>
      <c r="AJ78" s="34">
        <f>PXIL!P78</f>
        <v>0</v>
      </c>
      <c r="AK78" s="34">
        <f>RTM_IEX!J78</f>
        <v>38.729999999999997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922.15134300382203</v>
      </c>
      <c r="P79" s="36">
        <v>60.872894987158759</v>
      </c>
      <c r="Q79" s="36">
        <v>17.823068181818183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408.77000000000004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4.3499999999999996</v>
      </c>
      <c r="AB79" s="75">
        <f>-STOA!P79</f>
        <v>0</v>
      </c>
      <c r="AC79">
        <f t="shared" si="3"/>
        <v>13.505953283417512</v>
      </c>
      <c r="AD79">
        <f t="shared" si="4"/>
        <v>1521.2614652867542</v>
      </c>
      <c r="AE79">
        <f>'IDT-1'!F79</f>
        <v>-176.14600000000002</v>
      </c>
      <c r="AF79" s="24"/>
      <c r="AG79">
        <f t="shared" si="5"/>
        <v>1345.1154652867542</v>
      </c>
      <c r="AI79" s="34">
        <f>PXIL!J79</f>
        <v>0</v>
      </c>
      <c r="AJ79" s="34">
        <f>PXIL!P79</f>
        <v>0</v>
      </c>
      <c r="AK79" s="34">
        <f>RTM_IEX!J79</f>
        <v>33.89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917.76966854154693</v>
      </c>
      <c r="P80" s="36">
        <v>60.872894987158759</v>
      </c>
      <c r="Q80" s="36">
        <v>17.823068181818183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408.72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4.3499999999999996</v>
      </c>
      <c r="AB80" s="75">
        <f>-STOA!P80</f>
        <v>0</v>
      </c>
      <c r="AC80">
        <f t="shared" si="3"/>
        <v>13.46695454814949</v>
      </c>
      <c r="AD80">
        <f t="shared" si="4"/>
        <v>1516.868789559747</v>
      </c>
      <c r="AE80">
        <f>'IDT-1'!F80</f>
        <v>-188.36500000000001</v>
      </c>
      <c r="AF80" s="24"/>
      <c r="AG80">
        <f t="shared" si="5"/>
        <v>1328.503789559747</v>
      </c>
      <c r="AI80" s="34">
        <f>PXIL!J80</f>
        <v>0</v>
      </c>
      <c r="AJ80" s="34">
        <f>PXIL!P80</f>
        <v>0</v>
      </c>
      <c r="AK80" s="34">
        <f>RTM_IEX!J80</f>
        <v>33.89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916.69318081018616</v>
      </c>
      <c r="P81" s="36">
        <v>60.872894987158759</v>
      </c>
      <c r="Q81" s="36">
        <v>17.823068181818183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410.45000000000005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4.3499999999999996</v>
      </c>
      <c r="AB81" s="75">
        <f>-STOA!P81</f>
        <v>0</v>
      </c>
      <c r="AC81">
        <f t="shared" si="3"/>
        <v>13.236620348768882</v>
      </c>
      <c r="AD81">
        <f t="shared" si="4"/>
        <v>1476.8626360277669</v>
      </c>
      <c r="AE81">
        <f>'IDT-1'!F81</f>
        <v>-214.655</v>
      </c>
      <c r="AF81" s="24"/>
      <c r="AG81">
        <f t="shared" si="5"/>
        <v>1262.207636027767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923.97049987535024</v>
      </c>
      <c r="P82" s="36">
        <v>60.872894987158759</v>
      </c>
      <c r="Q82" s="36">
        <v>17.823068181818183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410.02000000000004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4.3499999999999996</v>
      </c>
      <c r="AB82" s="75">
        <f>-STOA!P82</f>
        <v>0</v>
      </c>
      <c r="AC82">
        <f t="shared" si="3"/>
        <v>13.492909434508428</v>
      </c>
      <c r="AD82">
        <f t="shared" si="4"/>
        <v>1463.5436660071914</v>
      </c>
      <c r="AE82">
        <f>'IDT-1'!F82</f>
        <v>-236.56700000000001</v>
      </c>
      <c r="AF82" s="24"/>
      <c r="AG82">
        <f t="shared" si="5"/>
        <v>1226.9766660071914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-28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69.606744762439192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923.97049987535024</v>
      </c>
      <c r="P83" s="36">
        <v>60.872894987158759</v>
      </c>
      <c r="Q83" s="36">
        <v>17.823068181818183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409.82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4.43</v>
      </c>
      <c r="AB83" s="75">
        <f>-STOA!P83</f>
        <v>0</v>
      </c>
      <c r="AC83">
        <f t="shared" si="3"/>
        <v>13.598362318684238</v>
      </c>
      <c r="AD83">
        <f t="shared" si="4"/>
        <v>1451.314957885455</v>
      </c>
      <c r="AE83">
        <f>'IDT-1'!F83</f>
        <v>-281.43399999999997</v>
      </c>
      <c r="AF83" s="24"/>
      <c r="AG83">
        <f t="shared" si="5"/>
        <v>1169.880957885455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69.606744762439192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886.23691207719287</v>
      </c>
      <c r="P84" s="36">
        <v>60.872894987158759</v>
      </c>
      <c r="Q84" s="36">
        <v>17.823068181818183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409.32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4.43</v>
      </c>
      <c r="AB84" s="75">
        <f>-STOA!P84</f>
        <v>0</v>
      </c>
      <c r="AC84">
        <f t="shared" si="3"/>
        <v>12.995562920394592</v>
      </c>
      <c r="AD84">
        <f t="shared" si="4"/>
        <v>1443.6841694855871</v>
      </c>
      <c r="AE84">
        <f>'IDT-1'!F84</f>
        <v>-297.52999999999997</v>
      </c>
      <c r="AF84" s="24"/>
      <c r="AG84">
        <f t="shared" si="5"/>
        <v>1146.1541694855871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69.606744762439192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858.57209363756328</v>
      </c>
      <c r="P85" s="36">
        <v>60.872894987158759</v>
      </c>
      <c r="Q85" s="36">
        <v>17.823068181818183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410.13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4.43</v>
      </c>
      <c r="AB85" s="75">
        <f>-STOA!P85</f>
        <v>0</v>
      </c>
      <c r="AC85">
        <f t="shared" si="3"/>
        <v>12.761025400630356</v>
      </c>
      <c r="AD85">
        <f t="shared" si="4"/>
        <v>1417.2667161230518</v>
      </c>
      <c r="AE85">
        <f>'IDT-1'!F85</f>
        <v>-319.97399999999999</v>
      </c>
      <c r="AF85" s="24"/>
      <c r="AG85">
        <f t="shared" si="5"/>
        <v>1097.2927161230518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69.606744762439192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845.16162303363262</v>
      </c>
      <c r="P86" s="36">
        <v>60.872894987158759</v>
      </c>
      <c r="Q86" s="36">
        <v>17.823068181818183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409.63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4.43</v>
      </c>
      <c r="AB86" s="75">
        <f>-STOA!P86</f>
        <v>0</v>
      </c>
      <c r="AC86">
        <f t="shared" si="3"/>
        <v>12.638613259315767</v>
      </c>
      <c r="AD86">
        <f t="shared" si="4"/>
        <v>1403.4786576604358</v>
      </c>
      <c r="AE86">
        <f>'IDT-1'!F86</f>
        <v>-358.06700000000001</v>
      </c>
      <c r="AF86" s="24"/>
      <c r="AG86">
        <f t="shared" si="5"/>
        <v>1045.4116576604358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69.60682102571127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836.78137667356236</v>
      </c>
      <c r="P87" s="36">
        <v>60.872894987158759</v>
      </c>
      <c r="Q87" s="36">
        <v>17.823068181818183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408.99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</v>
      </c>
      <c r="AA87" s="75">
        <f>STOA!J87</f>
        <v>4.3499999999999996</v>
      </c>
      <c r="AB87" s="75">
        <f>-STOA!P87</f>
        <v>0</v>
      </c>
      <c r="AC87">
        <f t="shared" si="3"/>
        <v>12.766210910163702</v>
      </c>
      <c r="AD87">
        <f t="shared" si="4"/>
        <v>1399.7708899127897</v>
      </c>
      <c r="AE87">
        <f>'IDT-1'!F87</f>
        <v>-389</v>
      </c>
      <c r="AF87" s="24"/>
      <c r="AG87">
        <f t="shared" si="5"/>
        <v>1010.7708899127897</v>
      </c>
      <c r="AI87" s="34">
        <f>PXIL!J87</f>
        <v>0</v>
      </c>
      <c r="AJ87" s="34">
        <f>PXIL!P87</f>
        <v>0</v>
      </c>
      <c r="AK87" s="34">
        <f>RTM_IEX!J87</f>
        <v>14.52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69.60682102571127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829.01867816828803</v>
      </c>
      <c r="P88" s="36">
        <v>60.872894987158759</v>
      </c>
      <c r="Q88" s="36">
        <v>17.823068181818183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408.32000000000005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-34</v>
      </c>
      <c r="AA88" s="75">
        <f>STOA!J88</f>
        <v>4.3499999999999996</v>
      </c>
      <c r="AB88" s="75">
        <f>-STOA!P88</f>
        <v>0</v>
      </c>
      <c r="AC88">
        <f t="shared" si="3"/>
        <v>12.825175076150218</v>
      </c>
      <c r="AD88">
        <f t="shared" si="4"/>
        <v>1376.279227241529</v>
      </c>
      <c r="AE88">
        <f>'IDT-1'!F88</f>
        <v>-372</v>
      </c>
      <c r="AF88" s="24"/>
      <c r="AG88">
        <f t="shared" si="5"/>
        <v>1004.279227241529</v>
      </c>
      <c r="AI88" s="34">
        <f>PXIL!J88</f>
        <v>0</v>
      </c>
      <c r="AJ88" s="34">
        <f>PXIL!P88</f>
        <v>0</v>
      </c>
      <c r="AK88" s="34">
        <f>RTM_IEX!J88</f>
        <v>14.52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69.60682102571127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828.63376713550713</v>
      </c>
      <c r="P89" s="36">
        <v>60.872894987158759</v>
      </c>
      <c r="Q89" s="36">
        <v>17.823068181818183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407.99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-53</v>
      </c>
      <c r="AA89" s="75">
        <f>STOA!J89</f>
        <v>4.3499999999999996</v>
      </c>
      <c r="AB89" s="75">
        <f>-STOA!P89</f>
        <v>0</v>
      </c>
      <c r="AC89">
        <f t="shared" si="3"/>
        <v>12.919456281983457</v>
      </c>
      <c r="AD89">
        <f t="shared" si="4"/>
        <v>1348.7300350029147</v>
      </c>
      <c r="AE89">
        <f>'IDT-1'!F89</f>
        <v>-354</v>
      </c>
      <c r="AF89" s="24"/>
      <c r="AG89">
        <f t="shared" si="5"/>
        <v>994.73003500291475</v>
      </c>
      <c r="AI89" s="34">
        <f>PXIL!J89</f>
        <v>0</v>
      </c>
      <c r="AJ89" s="34">
        <f>PXIL!P89</f>
        <v>0</v>
      </c>
      <c r="AK89" s="34">
        <f>RTM_IEX!J89</f>
        <v>6.78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69.60682102571127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823.22182926523442</v>
      </c>
      <c r="P90" s="36">
        <v>60.872894987158759</v>
      </c>
      <c r="Q90" s="36">
        <v>17.823068181818183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407.74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-54</v>
      </c>
      <c r="AA90" s="75">
        <f>STOA!J90</f>
        <v>4.3499999999999996</v>
      </c>
      <c r="AB90" s="75">
        <f>-STOA!P90</f>
        <v>0</v>
      </c>
      <c r="AC90">
        <f t="shared" si="3"/>
        <v>12.81884535624725</v>
      </c>
      <c r="AD90">
        <f t="shared" si="4"/>
        <v>1335.3887080583781</v>
      </c>
      <c r="AE90">
        <f>'IDT-1'!F90</f>
        <v>-347</v>
      </c>
      <c r="AF90" s="24"/>
      <c r="AG90">
        <f t="shared" si="5"/>
        <v>988.38870805837814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69.60682102571127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822.7851749380344</v>
      </c>
      <c r="P91" s="36">
        <v>60.872894987158759</v>
      </c>
      <c r="Q91" s="36">
        <v>17.823068181818183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407.49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4.3499999999999996</v>
      </c>
      <c r="AB91" s="75">
        <f>-STOA!P91</f>
        <v>0</v>
      </c>
      <c r="AC91">
        <f t="shared" si="3"/>
        <v>12.333383911969346</v>
      </c>
      <c r="AD91">
        <f t="shared" si="4"/>
        <v>1389.1875151754562</v>
      </c>
      <c r="AE91">
        <f>'IDT-1'!F91</f>
        <v>-399.44499999999999</v>
      </c>
      <c r="AF91" s="24"/>
      <c r="AG91">
        <f t="shared" si="5"/>
        <v>989.74251517545622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69.60682102571127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822.7851749380344</v>
      </c>
      <c r="P92" s="36">
        <v>60.872894987158759</v>
      </c>
      <c r="Q92" s="36">
        <v>17.823068181818183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387.71000000000004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4.3499999999999996</v>
      </c>
      <c r="AB92" s="75">
        <f>-STOA!P92</f>
        <v>0</v>
      </c>
      <c r="AC92">
        <f t="shared" si="3"/>
        <v>12.304167911969346</v>
      </c>
      <c r="AD92">
        <f t="shared" si="4"/>
        <v>1385.8967311754561</v>
      </c>
      <c r="AE92">
        <f>'IDT-1'!F92</f>
        <v>-407.96499999999997</v>
      </c>
      <c r="AF92" s="24"/>
      <c r="AG92">
        <f t="shared" si="5"/>
        <v>977.93173117545621</v>
      </c>
      <c r="AI92" s="34">
        <f>PXIL!J92</f>
        <v>0</v>
      </c>
      <c r="AJ92" s="34">
        <f>PXIL!P92</f>
        <v>0</v>
      </c>
      <c r="AK92" s="34">
        <f>RTM_IEX!J92</f>
        <v>16.46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69.60682102571127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814.17229816401482</v>
      </c>
      <c r="P93" s="36">
        <v>60.872894987158759</v>
      </c>
      <c r="Q93" s="36">
        <v>17.830000000000002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368.18000000000006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4.3499999999999996</v>
      </c>
      <c r="AB93" s="75">
        <f>-STOA!P93</f>
        <v>0</v>
      </c>
      <c r="AC93">
        <f t="shared" si="3"/>
        <v>12.167363596357974</v>
      </c>
      <c r="AD93">
        <f t="shared" si="4"/>
        <v>1370.4875905352299</v>
      </c>
      <c r="AE93">
        <f>'IDT-1'!F93</f>
        <v>-410.87200000000001</v>
      </c>
      <c r="AF93" s="24"/>
      <c r="AG93">
        <f t="shared" si="5"/>
        <v>959.61559053522979</v>
      </c>
      <c r="AI93" s="34">
        <f>PXIL!J93</f>
        <v>0</v>
      </c>
      <c r="AJ93" s="34">
        <f>PXIL!P93</f>
        <v>0</v>
      </c>
      <c r="AK93" s="34">
        <f>RTM_IEX!J93</f>
        <v>29.05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69.60682102571127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812.90224907014272</v>
      </c>
      <c r="P94" s="36">
        <v>60.872894987158759</v>
      </c>
      <c r="Q94" s="36">
        <v>17.830000000000002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348.78000000000009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4.3499999999999996</v>
      </c>
      <c r="AB94" s="75">
        <f>-STOA!P94</f>
        <v>0</v>
      </c>
      <c r="AC94">
        <f t="shared" si="3"/>
        <v>12.155835164331899</v>
      </c>
      <c r="AD94">
        <f t="shared" si="4"/>
        <v>1369.1890698733839</v>
      </c>
      <c r="AE94">
        <f>'IDT-1'!F94</f>
        <v>-419.99599999999998</v>
      </c>
      <c r="AF94" s="24"/>
      <c r="AG94">
        <f t="shared" si="5"/>
        <v>949.19306987338393</v>
      </c>
      <c r="AI94" s="34">
        <f>PXIL!J94</f>
        <v>0</v>
      </c>
      <c r="AJ94" s="34">
        <f>PXIL!P94</f>
        <v>0</v>
      </c>
      <c r="AK94" s="34">
        <f>RTM_IEX!J94</f>
        <v>48.41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69.60682102571127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810.93467296878396</v>
      </c>
      <c r="P95" s="36">
        <v>60.872894987158759</v>
      </c>
      <c r="Q95" s="36">
        <v>17.830000000000002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330.22000000000008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4.25</v>
      </c>
      <c r="AB95" s="75">
        <f>-STOA!P95</f>
        <v>0</v>
      </c>
      <c r="AC95">
        <f t="shared" si="3"/>
        <v>12.229952494639942</v>
      </c>
      <c r="AD95">
        <f t="shared" si="4"/>
        <v>1377.5373764417172</v>
      </c>
      <c r="AE95">
        <f>'IDT-1'!F95</f>
        <v>-433.40800000000002</v>
      </c>
      <c r="AF95" s="24"/>
      <c r="AG95">
        <f t="shared" si="5"/>
        <v>944.12937644171723</v>
      </c>
      <c r="AI95" s="34">
        <f>PXIL!J95</f>
        <v>0</v>
      </c>
      <c r="AJ95" s="34">
        <f>PXIL!P95</f>
        <v>0</v>
      </c>
      <c r="AK95" s="34">
        <f>RTM_IEX!J95</f>
        <v>77.459999999999994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69.60682102571127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810.93467296878396</v>
      </c>
      <c r="P96" s="36">
        <v>60.872894987158759</v>
      </c>
      <c r="Q96" s="36">
        <v>17.830000000000002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317.56000000000006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-28</v>
      </c>
      <c r="AA96" s="75">
        <f>STOA!J96</f>
        <v>4.25</v>
      </c>
      <c r="AB96" s="75">
        <f>-STOA!P96</f>
        <v>0</v>
      </c>
      <c r="AC96">
        <f t="shared" si="3"/>
        <v>12.452316065261412</v>
      </c>
      <c r="AD96">
        <f t="shared" si="4"/>
        <v>1346.3350128710958</v>
      </c>
      <c r="AE96">
        <f>'IDT-1'!F96</f>
        <v>-417</v>
      </c>
      <c r="AF96" s="24"/>
      <c r="AG96">
        <f t="shared" si="5"/>
        <v>929.33501287109584</v>
      </c>
      <c r="AI96" s="34">
        <f>PXIL!J96</f>
        <v>0</v>
      </c>
      <c r="AJ96" s="34">
        <f>PXIL!P96</f>
        <v>0</v>
      </c>
      <c r="AK96" s="34">
        <f>RTM_IEX!J96</f>
        <v>87.14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69.60682102571127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805.84978380038308</v>
      </c>
      <c r="P97" s="36">
        <v>60.872894987158759</v>
      </c>
      <c r="Q97" s="36">
        <v>17.830000000000002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267.35000000000008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-74</v>
      </c>
      <c r="AA97" s="75">
        <f>STOA!J97</f>
        <v>4.25</v>
      </c>
      <c r="AB97" s="75">
        <f>-STOA!P97</f>
        <v>0</v>
      </c>
      <c r="AC97">
        <f t="shared" si="3"/>
        <v>12.885306906600469</v>
      </c>
      <c r="AD97">
        <f t="shared" si="4"/>
        <v>1302.6971328613558</v>
      </c>
      <c r="AE97">
        <f>'IDT-1'!F97</f>
        <v>-379</v>
      </c>
      <c r="AF97" s="24"/>
      <c r="AG97">
        <f t="shared" si="5"/>
        <v>923.69713286135584</v>
      </c>
      <c r="AI97" s="34">
        <f>PXIL!J97</f>
        <v>0</v>
      </c>
      <c r="AJ97" s="34">
        <f>PXIL!P97</f>
        <v>0</v>
      </c>
      <c r="AK97" s="34">
        <f>RTM_IEX!J97</f>
        <v>145.22999999999999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69.60682102571127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805.84978380038308</v>
      </c>
      <c r="P98" s="36">
        <v>60.872894987158759</v>
      </c>
      <c r="Q98" s="36">
        <v>17.830000000000002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267.10000000000008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-111</v>
      </c>
      <c r="AA98" s="75">
        <f>STOA!J98</f>
        <v>4.25</v>
      </c>
      <c r="AB98" s="75">
        <f>-STOA!P98</f>
        <v>0</v>
      </c>
      <c r="AC98">
        <f t="shared" si="3"/>
        <v>13.211597624921696</v>
      </c>
      <c r="AD98">
        <f t="shared" si="4"/>
        <v>1265.1208421430345</v>
      </c>
      <c r="AE98">
        <f>'IDT-1'!F98</f>
        <v>-349</v>
      </c>
      <c r="AF98" s="24"/>
      <c r="AG98">
        <f t="shared" si="5"/>
        <v>916.12084214303445</v>
      </c>
      <c r="AI98" s="34">
        <f>PXIL!J98</f>
        <v>0</v>
      </c>
      <c r="AJ98" s="34">
        <f>PXIL!P98</f>
        <v>0</v>
      </c>
      <c r="AK98" s="34">
        <f>RTM_IEX!J98</f>
        <v>145.22999999999999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0.17692919999999965</v>
      </c>
      <c r="E99">
        <f t="shared" si="6"/>
        <v>0.2662015577001004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1.5192484524551424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16.659888543906245</v>
      </c>
      <c r="P99" s="36">
        <f t="shared" si="6"/>
        <v>1.4612041412970271</v>
      </c>
      <c r="Q99" s="36">
        <f t="shared" si="6"/>
        <v>0.49959690367663467</v>
      </c>
      <c r="R99" s="38">
        <f>SUM(R3:R98)/4000</f>
        <v>0.23024000000000014</v>
      </c>
      <c r="S99" s="38">
        <f t="shared" si="6"/>
        <v>0</v>
      </c>
      <c r="T99" s="37">
        <f t="shared" si="6"/>
        <v>0.61904999999999999</v>
      </c>
      <c r="U99" s="37">
        <f t="shared" si="6"/>
        <v>10.297167411249989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-1.34846</v>
      </c>
      <c r="AA99" s="75">
        <f t="shared" si="6"/>
        <v>0.10338000000000011</v>
      </c>
      <c r="AB99" s="75">
        <f t="shared" si="6"/>
        <v>0</v>
      </c>
      <c r="AC99">
        <f t="shared" si="6"/>
        <v>0.29671208262306764</v>
      </c>
      <c r="AD99">
        <f t="shared" si="6"/>
        <v>30.181836627662065</v>
      </c>
      <c r="AE99">
        <f t="shared" si="6"/>
        <v>-3.8361457499999996</v>
      </c>
      <c r="AG99">
        <f t="shared" si="6"/>
        <v>26.345690877662076</v>
      </c>
      <c r="AI99">
        <f t="shared" si="6"/>
        <v>0</v>
      </c>
      <c r="AJ99">
        <f t="shared" si="6"/>
        <v>0</v>
      </c>
      <c r="AK99">
        <f t="shared" si="6"/>
        <v>0.25785249999999998</v>
      </c>
      <c r="AL99">
        <f t="shared" si="6"/>
        <v>-0.26374999999999998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45226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1.1907000000000001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18.999132301228475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62.93</v>
      </c>
      <c r="AB3" s="75">
        <f>-STOA!Q3</f>
        <v>0</v>
      </c>
      <c r="AC3">
        <f>SUMIF(B3:AB3,"&gt;0")*$AC$2-SUMIF(B3:AB3,"&lt;0")*($AC$2/(1-$AC$2))+SUMIF(AI3:AR3,"&gt;0")*$AC$2-SUMIF(AI3:AR3,"&lt;0")*($AC$2/(1-$AC$2))</f>
        <v>0.74979266440535364</v>
      </c>
      <c r="AD3">
        <f>SUM(B3:AB3,AI3:AR3)-AC3</f>
        <v>84.453919199839376</v>
      </c>
      <c r="AE3">
        <f>'IDT-1'!E3</f>
        <v>0</v>
      </c>
      <c r="AF3" s="24"/>
      <c r="AG3">
        <f>SUM(AD3:AF3)+AT3</f>
        <v>84.453919199839376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18.999132301228475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0.74979266440535364</v>
      </c>
      <c r="AD4">
        <f t="shared" ref="AD4:AD67" si="1">SUM(B4:AB4,AI4:AR4)-AC4</f>
        <v>84.453919199839376</v>
      </c>
      <c r="AE4">
        <f>'IDT-1'!E4</f>
        <v>0</v>
      </c>
      <c r="AF4" s="24"/>
      <c r="AG4">
        <f t="shared" ref="AG4:AG67" si="2">SUM(AD4:AF4)+AT4</f>
        <v>84.453919199839376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18.999132301228475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62.93</v>
      </c>
      <c r="AB5" s="75">
        <f>-STOA!Q5</f>
        <v>0</v>
      </c>
      <c r="AC5">
        <f t="shared" si="0"/>
        <v>0.74979266440535364</v>
      </c>
      <c r="AD5">
        <f t="shared" si="1"/>
        <v>84.453919199839376</v>
      </c>
      <c r="AE5">
        <f>'IDT-1'!E5</f>
        <v>0</v>
      </c>
      <c r="AF5" s="24"/>
      <c r="AG5">
        <f t="shared" si="2"/>
        <v>84.453919199839376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18.999132301228475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62.93</v>
      </c>
      <c r="AB6" s="75">
        <f>-STOA!Q6</f>
        <v>0</v>
      </c>
      <c r="AC6">
        <f t="shared" si="0"/>
        <v>0.74979266440535364</v>
      </c>
      <c r="AD6">
        <f t="shared" si="1"/>
        <v>84.453919199839376</v>
      </c>
      <c r="AE6">
        <f>'IDT-1'!E6</f>
        <v>0</v>
      </c>
      <c r="AF6" s="24"/>
      <c r="AG6">
        <f t="shared" si="2"/>
        <v>84.453919199839376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62.93</v>
      </c>
      <c r="AB7" s="75">
        <f>-STOA!Q7</f>
        <v>0</v>
      </c>
      <c r="AC7">
        <f t="shared" si="0"/>
        <v>0.75588032163503005</v>
      </c>
      <c r="AD7">
        <f t="shared" si="1"/>
        <v>85.139610773254745</v>
      </c>
      <c r="AE7">
        <f>'IDT-1'!E7</f>
        <v>0</v>
      </c>
      <c r="AF7" s="24"/>
      <c r="AG7">
        <f t="shared" si="2"/>
        <v>85.139610773254745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62.93</v>
      </c>
      <c r="AB8" s="75">
        <f>-STOA!Q8</f>
        <v>0</v>
      </c>
      <c r="AC8">
        <f t="shared" si="0"/>
        <v>0.75588032163503005</v>
      </c>
      <c r="AD8">
        <f t="shared" si="1"/>
        <v>85.139610773254745</v>
      </c>
      <c r="AE8">
        <f>'IDT-1'!E8</f>
        <v>0</v>
      </c>
      <c r="AF8" s="24"/>
      <c r="AG8">
        <f t="shared" si="2"/>
        <v>85.139610773254745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62.93</v>
      </c>
      <c r="AB9" s="75">
        <f>-STOA!Q9</f>
        <v>0</v>
      </c>
      <c r="AC9">
        <f t="shared" si="0"/>
        <v>0.75588032163503005</v>
      </c>
      <c r="AD9">
        <f t="shared" si="1"/>
        <v>85.139610773254745</v>
      </c>
      <c r="AE9">
        <f>'IDT-1'!E9</f>
        <v>0</v>
      </c>
      <c r="AF9" s="24"/>
      <c r="AG9">
        <f t="shared" si="2"/>
        <v>85.139610773254745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62.93</v>
      </c>
      <c r="AB10" s="75">
        <f>-STOA!Q10</f>
        <v>0</v>
      </c>
      <c r="AC10">
        <f t="shared" si="0"/>
        <v>0.75588032163503005</v>
      </c>
      <c r="AD10">
        <f t="shared" si="1"/>
        <v>85.139610773254745</v>
      </c>
      <c r="AE10">
        <f>'IDT-1'!E10</f>
        <v>0</v>
      </c>
      <c r="AF10" s="24"/>
      <c r="AG10">
        <f t="shared" si="2"/>
        <v>85.139610773254745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62.93</v>
      </c>
      <c r="AB11" s="75">
        <f>-STOA!Q11</f>
        <v>0</v>
      </c>
      <c r="AC11">
        <f t="shared" si="0"/>
        <v>0.75588032163503005</v>
      </c>
      <c r="AD11">
        <f t="shared" si="1"/>
        <v>85.139610773254745</v>
      </c>
      <c r="AE11">
        <f>'IDT-1'!E11</f>
        <v>0</v>
      </c>
      <c r="AF11" s="24"/>
      <c r="AG11">
        <f t="shared" si="2"/>
        <v>85.139610773254745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62.93</v>
      </c>
      <c r="AB12" s="75">
        <f>-STOA!Q12</f>
        <v>0</v>
      </c>
      <c r="AC12">
        <f t="shared" si="0"/>
        <v>0.75588032163503005</v>
      </c>
      <c r="AD12">
        <f t="shared" si="1"/>
        <v>85.139610773254745</v>
      </c>
      <c r="AE12">
        <f>'IDT-1'!E12</f>
        <v>0</v>
      </c>
      <c r="AF12" s="24"/>
      <c r="AG12">
        <f t="shared" si="2"/>
        <v>85.139610773254745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62.93</v>
      </c>
      <c r="AB13" s="75">
        <f>-STOA!Q13</f>
        <v>0</v>
      </c>
      <c r="AC13">
        <f t="shared" si="0"/>
        <v>0.75588032163503005</v>
      </c>
      <c r="AD13">
        <f t="shared" si="1"/>
        <v>85.139610773254745</v>
      </c>
      <c r="AE13">
        <f>'IDT-1'!E13</f>
        <v>0</v>
      </c>
      <c r="AF13" s="24"/>
      <c r="AG13">
        <f t="shared" si="2"/>
        <v>85.139610773254745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62.93</v>
      </c>
      <c r="AB14" s="75">
        <f>-STOA!Q14</f>
        <v>0</v>
      </c>
      <c r="AC14">
        <f t="shared" si="0"/>
        <v>0.75588032163503005</v>
      </c>
      <c r="AD14">
        <f t="shared" si="1"/>
        <v>85.139610773254745</v>
      </c>
      <c r="AE14">
        <f>'IDT-1'!E14</f>
        <v>0</v>
      </c>
      <c r="AF14" s="24"/>
      <c r="AG14">
        <f t="shared" si="2"/>
        <v>85.139610773254745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62.93</v>
      </c>
      <c r="AB15" s="75">
        <f>-STOA!Q15</f>
        <v>0</v>
      </c>
      <c r="AC15">
        <f t="shared" si="0"/>
        <v>0.75588032163503005</v>
      </c>
      <c r="AD15">
        <f t="shared" si="1"/>
        <v>85.139610773254745</v>
      </c>
      <c r="AE15">
        <f>'IDT-1'!E15</f>
        <v>0</v>
      </c>
      <c r="AF15" s="24"/>
      <c r="AG15">
        <f t="shared" si="2"/>
        <v>85.139610773254745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62.93</v>
      </c>
      <c r="AB16" s="75">
        <f>-STOA!Q16</f>
        <v>0</v>
      </c>
      <c r="AC16">
        <f t="shared" si="0"/>
        <v>0.75588032163503005</v>
      </c>
      <c r="AD16">
        <f t="shared" si="1"/>
        <v>85.139610773254745</v>
      </c>
      <c r="AE16">
        <f>'IDT-1'!E16</f>
        <v>0</v>
      </c>
      <c r="AF16" s="24"/>
      <c r="AG16">
        <f t="shared" si="2"/>
        <v>85.139610773254745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62.93</v>
      </c>
      <c r="AB17" s="75">
        <f>-STOA!Q17</f>
        <v>0</v>
      </c>
      <c r="AC17">
        <f t="shared" si="0"/>
        <v>0.75588032163503005</v>
      </c>
      <c r="AD17">
        <f t="shared" si="1"/>
        <v>85.139610773254745</v>
      </c>
      <c r="AE17">
        <f>'IDT-1'!E17</f>
        <v>0</v>
      </c>
      <c r="AF17" s="24"/>
      <c r="AG17">
        <f t="shared" si="2"/>
        <v>85.139610773254745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62.93</v>
      </c>
      <c r="AB18" s="75">
        <f>-STOA!Q18</f>
        <v>0</v>
      </c>
      <c r="AC18">
        <f t="shared" si="0"/>
        <v>0.75588032163503005</v>
      </c>
      <c r="AD18">
        <f t="shared" si="1"/>
        <v>85.139610773254745</v>
      </c>
      <c r="AE18">
        <f>'IDT-1'!E18</f>
        <v>0</v>
      </c>
      <c r="AF18" s="24"/>
      <c r="AG18">
        <f t="shared" si="2"/>
        <v>85.139610773254745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62.93</v>
      </c>
      <c r="AB19" s="75">
        <f>-STOA!Q19</f>
        <v>0</v>
      </c>
      <c r="AC19">
        <f t="shared" si="0"/>
        <v>0.75588032163503005</v>
      </c>
      <c r="AD19">
        <f t="shared" si="1"/>
        <v>85.139610773254745</v>
      </c>
      <c r="AE19">
        <f>'IDT-1'!E19</f>
        <v>0</v>
      </c>
      <c r="AF19" s="24"/>
      <c r="AG19">
        <f t="shared" si="2"/>
        <v>85.139610773254745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62.93</v>
      </c>
      <c r="AB20" s="75">
        <f>-STOA!Q20</f>
        <v>0</v>
      </c>
      <c r="AC20">
        <f t="shared" si="0"/>
        <v>0.75588032163503005</v>
      </c>
      <c r="AD20">
        <f t="shared" si="1"/>
        <v>85.139610773254745</v>
      </c>
      <c r="AE20">
        <f>'IDT-1'!E20</f>
        <v>0</v>
      </c>
      <c r="AF20" s="24"/>
      <c r="AG20">
        <f t="shared" si="2"/>
        <v>85.139610773254745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62.93</v>
      </c>
      <c r="AB21" s="75">
        <f>-STOA!Q21</f>
        <v>0</v>
      </c>
      <c r="AC21">
        <f t="shared" si="0"/>
        <v>0.75588032163503005</v>
      </c>
      <c r="AD21">
        <f t="shared" si="1"/>
        <v>85.139610773254745</v>
      </c>
      <c r="AE21">
        <f>'IDT-1'!E21</f>
        <v>0</v>
      </c>
      <c r="AF21" s="24"/>
      <c r="AG21">
        <f t="shared" si="2"/>
        <v>85.139610773254745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62.93</v>
      </c>
      <c r="AB22" s="75">
        <f>-STOA!Q22</f>
        <v>0</v>
      </c>
      <c r="AC22">
        <f t="shared" si="0"/>
        <v>0.75588032163503005</v>
      </c>
      <c r="AD22">
        <f t="shared" si="1"/>
        <v>85.139610773254745</v>
      </c>
      <c r="AE22">
        <f>'IDT-1'!E22</f>
        <v>0</v>
      </c>
      <c r="AF22" s="24"/>
      <c r="AG22">
        <f t="shared" si="2"/>
        <v>85.139610773254745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62.93</v>
      </c>
      <c r="AB23" s="75">
        <f>-STOA!Q23</f>
        <v>0</v>
      </c>
      <c r="AC23">
        <f t="shared" si="0"/>
        <v>0.75588032163503005</v>
      </c>
      <c r="AD23">
        <f t="shared" si="1"/>
        <v>85.139610773254745</v>
      </c>
      <c r="AE23">
        <f>'IDT-1'!E23</f>
        <v>0</v>
      </c>
      <c r="AF23" s="24"/>
      <c r="AG23">
        <f t="shared" si="2"/>
        <v>85.139610773254745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62.93</v>
      </c>
      <c r="AB24" s="75">
        <f>-STOA!Q24</f>
        <v>0</v>
      </c>
      <c r="AC24">
        <f t="shared" si="0"/>
        <v>0.75588032163503005</v>
      </c>
      <c r="AD24">
        <f t="shared" si="1"/>
        <v>85.139610773254745</v>
      </c>
      <c r="AE24">
        <f>'IDT-1'!E24</f>
        <v>0</v>
      </c>
      <c r="AF24" s="24"/>
      <c r="AG24">
        <f t="shared" si="2"/>
        <v>85.139610773254745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18.999132301228475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62.93</v>
      </c>
      <c r="AB25" s="75">
        <f>-STOA!Q25</f>
        <v>0</v>
      </c>
      <c r="AC25">
        <f t="shared" si="0"/>
        <v>0.74979266440535364</v>
      </c>
      <c r="AD25">
        <f t="shared" si="1"/>
        <v>84.453919199839376</v>
      </c>
      <c r="AE25">
        <f>'IDT-1'!E25</f>
        <v>0</v>
      </c>
      <c r="AF25" s="24"/>
      <c r="AG25">
        <f t="shared" si="2"/>
        <v>84.453919199839376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62.93</v>
      </c>
      <c r="AB26" s="75">
        <f>-STOA!Q26</f>
        <v>0</v>
      </c>
      <c r="AC26">
        <f t="shared" si="0"/>
        <v>0.74979266440535364</v>
      </c>
      <c r="AD26">
        <f t="shared" si="1"/>
        <v>84.453919199839376</v>
      </c>
      <c r="AE26">
        <f>'IDT-1'!E26</f>
        <v>0</v>
      </c>
      <c r="AF26" s="24"/>
      <c r="AG26">
        <f t="shared" si="2"/>
        <v>84.453919199839376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18.999132301228475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5.81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62.93</v>
      </c>
      <c r="AB27" s="75">
        <f>-STOA!Q27</f>
        <v>0</v>
      </c>
      <c r="AC27">
        <f t="shared" si="0"/>
        <v>0.80092066440535359</v>
      </c>
      <c r="AD27">
        <f t="shared" si="1"/>
        <v>90.212791199839373</v>
      </c>
      <c r="AE27">
        <f>'IDT-1'!E27</f>
        <v>0</v>
      </c>
      <c r="AF27" s="24"/>
      <c r="AG27">
        <f t="shared" si="2"/>
        <v>90.212791199839373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18.999132301228475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6.32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62.93</v>
      </c>
      <c r="AB28" s="75">
        <f>-STOA!Q28</f>
        <v>0</v>
      </c>
      <c r="AC28">
        <f t="shared" si="0"/>
        <v>0.80540866440535364</v>
      </c>
      <c r="AD28">
        <f t="shared" si="1"/>
        <v>90.718303199839383</v>
      </c>
      <c r="AE28">
        <f>'IDT-1'!E28</f>
        <v>0</v>
      </c>
      <c r="AF28" s="24"/>
      <c r="AG28">
        <f t="shared" si="2"/>
        <v>90.718303199839383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18.999132301228475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13.55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62.93</v>
      </c>
      <c r="AB29" s="75">
        <f>-STOA!Q29</f>
        <v>0</v>
      </c>
      <c r="AC29">
        <f t="shared" si="0"/>
        <v>0.86903266440535376</v>
      </c>
      <c r="AD29">
        <f t="shared" si="1"/>
        <v>97.884679199839383</v>
      </c>
      <c r="AE29">
        <f>'IDT-1'!E29</f>
        <v>0</v>
      </c>
      <c r="AF29" s="24"/>
      <c r="AG29">
        <f t="shared" si="2"/>
        <v>97.884679199839383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18.399999999999999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62.93</v>
      </c>
      <c r="AB30" s="75">
        <f>-STOA!Q30</f>
        <v>0</v>
      </c>
      <c r="AC30">
        <f t="shared" si="0"/>
        <v>0.91780032163503</v>
      </c>
      <c r="AD30">
        <f t="shared" si="1"/>
        <v>103.37769077325474</v>
      </c>
      <c r="AE30">
        <f>'IDT-1'!E30</f>
        <v>0</v>
      </c>
      <c r="AF30" s="24"/>
      <c r="AG30">
        <f t="shared" si="2"/>
        <v>103.37769077325474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23.24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62.93</v>
      </c>
      <c r="AB31" s="75">
        <f>-STOA!Q31</f>
        <v>0</v>
      </c>
      <c r="AC31">
        <f t="shared" si="0"/>
        <v>0.96039232163503008</v>
      </c>
      <c r="AD31">
        <f t="shared" si="1"/>
        <v>108.17509877325475</v>
      </c>
      <c r="AE31">
        <f>'IDT-1'!E31</f>
        <v>0</v>
      </c>
      <c r="AF31" s="24"/>
      <c r="AG31">
        <f t="shared" si="2"/>
        <v>108.17509877325475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18.999132301228475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62.93</v>
      </c>
      <c r="AB32" s="75">
        <f>-STOA!Q32</f>
        <v>0</v>
      </c>
      <c r="AC32">
        <f t="shared" si="0"/>
        <v>1.0054326644053537</v>
      </c>
      <c r="AD32">
        <f t="shared" si="1"/>
        <v>113.24827919983939</v>
      </c>
      <c r="AE32">
        <f>'IDT-1'!E32</f>
        <v>0</v>
      </c>
      <c r="AF32" s="24"/>
      <c r="AG32">
        <f t="shared" si="2"/>
        <v>113.24827919983939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32.92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62.93</v>
      </c>
      <c r="AB33" s="75">
        <f>-STOA!Q33</f>
        <v>0</v>
      </c>
      <c r="AC33">
        <f t="shared" si="0"/>
        <v>1.0455763216350302</v>
      </c>
      <c r="AD33">
        <f t="shared" si="1"/>
        <v>117.76991477325475</v>
      </c>
      <c r="AE33">
        <f>'IDT-1'!E33</f>
        <v>0</v>
      </c>
      <c r="AF33" s="24"/>
      <c r="AG33">
        <f t="shared" si="2"/>
        <v>117.76991477325475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39.700000000000003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62.93</v>
      </c>
      <c r="AB34" s="75">
        <f>-STOA!Q34</f>
        <v>0</v>
      </c>
      <c r="AC34">
        <f t="shared" si="0"/>
        <v>1.1052403216350302</v>
      </c>
      <c r="AD34">
        <f t="shared" si="1"/>
        <v>124.49025077325474</v>
      </c>
      <c r="AE34">
        <f>'IDT-1'!E34</f>
        <v>0</v>
      </c>
      <c r="AF34" s="24"/>
      <c r="AG34">
        <f t="shared" si="2"/>
        <v>124.49025077325474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46.47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62.93</v>
      </c>
      <c r="AB35" s="75">
        <f>-STOA!Q35</f>
        <v>0</v>
      </c>
      <c r="AC35">
        <f t="shared" si="0"/>
        <v>1.16481632163503</v>
      </c>
      <c r="AD35">
        <f t="shared" si="1"/>
        <v>131.20067477325472</v>
      </c>
      <c r="AE35">
        <f>'IDT-1'!E35</f>
        <v>0</v>
      </c>
      <c r="AF35" s="24"/>
      <c r="AG35">
        <f t="shared" si="2"/>
        <v>131.20067477325472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55.19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62.93</v>
      </c>
      <c r="AB36" s="75">
        <f>-STOA!Q36</f>
        <v>0</v>
      </c>
      <c r="AC36">
        <f t="shared" si="0"/>
        <v>1.2415523216350299</v>
      </c>
      <c r="AD36">
        <f t="shared" si="1"/>
        <v>139.84393877325473</v>
      </c>
      <c r="AE36">
        <f>'IDT-1'!E36</f>
        <v>0</v>
      </c>
      <c r="AF36" s="24"/>
      <c r="AG36">
        <f t="shared" si="2"/>
        <v>139.84393877325473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61.96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62.93</v>
      </c>
      <c r="AB37" s="75">
        <f>-STOA!Q37</f>
        <v>0</v>
      </c>
      <c r="AC37">
        <f t="shared" si="0"/>
        <v>1.30112832163503</v>
      </c>
      <c r="AD37">
        <f t="shared" si="1"/>
        <v>146.55436277325475</v>
      </c>
      <c r="AE37">
        <f>'IDT-1'!E37</f>
        <v>0</v>
      </c>
      <c r="AF37" s="24"/>
      <c r="AG37">
        <f t="shared" si="2"/>
        <v>146.55436277325475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69.709999999999994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62.93</v>
      </c>
      <c r="AB38" s="75">
        <f>-STOA!Q38</f>
        <v>0</v>
      </c>
      <c r="AC38">
        <f t="shared" si="0"/>
        <v>1.36932832163503</v>
      </c>
      <c r="AD38">
        <f t="shared" si="1"/>
        <v>154.23616277325473</v>
      </c>
      <c r="AE38">
        <f>'IDT-1'!E38</f>
        <v>0</v>
      </c>
      <c r="AF38" s="24"/>
      <c r="AG38">
        <f t="shared" si="2"/>
        <v>154.23616277325473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29.05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106.5</v>
      </c>
      <c r="AB39" s="75">
        <f>-STOA!Q39</f>
        <v>0</v>
      </c>
      <c r="AC39">
        <f t="shared" si="0"/>
        <v>1.3947900066869885</v>
      </c>
      <c r="AD39">
        <f t="shared" si="1"/>
        <v>157.1040743895617</v>
      </c>
      <c r="AE39">
        <f>'IDT-1'!E39</f>
        <v>0</v>
      </c>
      <c r="AF39" s="24"/>
      <c r="AG39">
        <f t="shared" si="2"/>
        <v>157.1040743895617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33.89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106.5</v>
      </c>
      <c r="AB40" s="75">
        <f>-STOA!Q40</f>
        <v>0</v>
      </c>
      <c r="AC40">
        <f t="shared" si="0"/>
        <v>1.4373739581635741</v>
      </c>
      <c r="AD40">
        <f t="shared" si="1"/>
        <v>161.90057583315166</v>
      </c>
      <c r="AE40">
        <f>'IDT-1'!E40</f>
        <v>0</v>
      </c>
      <c r="AF40" s="24"/>
      <c r="AG40">
        <f t="shared" si="2"/>
        <v>161.90057583315166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43.57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106.5</v>
      </c>
      <c r="AB41" s="75">
        <f>-STOA!Q41</f>
        <v>0</v>
      </c>
      <c r="AC41">
        <f t="shared" si="0"/>
        <v>1.5225579581635742</v>
      </c>
      <c r="AD41">
        <f t="shared" si="1"/>
        <v>171.49539183315164</v>
      </c>
      <c r="AE41">
        <f>'IDT-1'!E41</f>
        <v>0</v>
      </c>
      <c r="AF41" s="24"/>
      <c r="AG41">
        <f t="shared" si="2"/>
        <v>171.49539183315164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48.41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106.5</v>
      </c>
      <c r="AB42" s="75">
        <f>-STOA!Q42</f>
        <v>0</v>
      </c>
      <c r="AC42">
        <f t="shared" si="0"/>
        <v>1.5651499581635739</v>
      </c>
      <c r="AD42">
        <f t="shared" si="1"/>
        <v>176.29279983315163</v>
      </c>
      <c r="AE42">
        <f>'IDT-1'!E42</f>
        <v>0</v>
      </c>
      <c r="AF42" s="24"/>
      <c r="AG42">
        <f t="shared" si="2"/>
        <v>176.29279983315163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53.25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106.5</v>
      </c>
      <c r="AB43" s="75">
        <f>-STOA!Q43</f>
        <v>0</v>
      </c>
      <c r="AC43">
        <f t="shared" si="0"/>
        <v>1.6077419581635741</v>
      </c>
      <c r="AD43">
        <f t="shared" si="1"/>
        <v>181.09020783315165</v>
      </c>
      <c r="AE43">
        <f>'IDT-1'!E43</f>
        <v>0</v>
      </c>
      <c r="AF43" s="24"/>
      <c r="AG43">
        <f t="shared" si="2"/>
        <v>181.09020783315165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53.25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106.5</v>
      </c>
      <c r="AB44" s="75">
        <f>-STOA!Q44</f>
        <v>0</v>
      </c>
      <c r="AC44">
        <f t="shared" si="0"/>
        <v>1.6077419581635741</v>
      </c>
      <c r="AD44">
        <f t="shared" si="1"/>
        <v>181.09020783315165</v>
      </c>
      <c r="AE44">
        <f>'IDT-1'!E44</f>
        <v>0</v>
      </c>
      <c r="AF44" s="24"/>
      <c r="AG44">
        <f t="shared" si="2"/>
        <v>181.09020783315165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53.25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106.5</v>
      </c>
      <c r="AB45" s="75">
        <f>-STOA!Q45</f>
        <v>0</v>
      </c>
      <c r="AC45">
        <f t="shared" si="0"/>
        <v>1.6077419581635741</v>
      </c>
      <c r="AD45">
        <f t="shared" si="1"/>
        <v>181.09020783315165</v>
      </c>
      <c r="AE45">
        <f>'IDT-1'!E45</f>
        <v>0</v>
      </c>
      <c r="AF45" s="24"/>
      <c r="AG45">
        <f t="shared" si="2"/>
        <v>181.09020783315165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53.25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106.5</v>
      </c>
      <c r="AB46" s="75">
        <f>-STOA!Q46</f>
        <v>0</v>
      </c>
      <c r="AC46">
        <f t="shared" si="0"/>
        <v>1.6077419581635741</v>
      </c>
      <c r="AD46">
        <f t="shared" si="1"/>
        <v>181.09020783315165</v>
      </c>
      <c r="AE46">
        <f>'IDT-1'!E46</f>
        <v>0</v>
      </c>
      <c r="AF46" s="24"/>
      <c r="AG46">
        <f t="shared" si="2"/>
        <v>181.09020783315165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2.0665353222628764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53.25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106.5</v>
      </c>
      <c r="AB47" s="75">
        <f>-STOA!Q47</f>
        <v>0</v>
      </c>
      <c r="AC47">
        <f t="shared" si="0"/>
        <v>1.6077436923164004</v>
      </c>
      <c r="AD47">
        <f t="shared" si="1"/>
        <v>181.09040316181998</v>
      </c>
      <c r="AE47">
        <f>'IDT-1'!E47</f>
        <v>0</v>
      </c>
      <c r="AF47" s="24"/>
      <c r="AG47">
        <f t="shared" si="2"/>
        <v>181.09040316181998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2.0665353222628764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53.25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106.5</v>
      </c>
      <c r="AB48" s="75">
        <f>-STOA!Q48</f>
        <v>0</v>
      </c>
      <c r="AC48">
        <f t="shared" si="0"/>
        <v>1.6077436923164004</v>
      </c>
      <c r="AD48">
        <f t="shared" si="1"/>
        <v>181.09040316181998</v>
      </c>
      <c r="AE48">
        <f>'IDT-1'!E48</f>
        <v>0</v>
      </c>
      <c r="AF48" s="24"/>
      <c r="AG48">
        <f t="shared" si="2"/>
        <v>181.09040316181998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2.0665353222628764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53.25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106.5</v>
      </c>
      <c r="AB49" s="75">
        <f>-STOA!Q49</f>
        <v>0</v>
      </c>
      <c r="AC49">
        <f t="shared" si="0"/>
        <v>1.6077436923164004</v>
      </c>
      <c r="AD49">
        <f t="shared" si="1"/>
        <v>181.09040316181998</v>
      </c>
      <c r="AE49">
        <f>'IDT-1'!E49</f>
        <v>0</v>
      </c>
      <c r="AF49" s="24"/>
      <c r="AG49">
        <f t="shared" si="2"/>
        <v>181.09040316181998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2.0665353222628764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53.25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106.5</v>
      </c>
      <c r="AB50" s="75">
        <f>-STOA!Q50</f>
        <v>0</v>
      </c>
      <c r="AC50">
        <f t="shared" si="0"/>
        <v>1.6077436923164004</v>
      </c>
      <c r="AD50">
        <f t="shared" si="1"/>
        <v>181.09040316181998</v>
      </c>
      <c r="AE50">
        <f>'IDT-1'!E50</f>
        <v>0</v>
      </c>
      <c r="AF50" s="24"/>
      <c r="AG50">
        <f t="shared" si="2"/>
        <v>181.09040316181998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2.0665353222628764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53.25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106.5</v>
      </c>
      <c r="AB51" s="75">
        <f>-STOA!Q51</f>
        <v>0</v>
      </c>
      <c r="AC51">
        <f t="shared" si="0"/>
        <v>1.6077436923164004</v>
      </c>
      <c r="AD51">
        <f t="shared" si="1"/>
        <v>181.09040316181998</v>
      </c>
      <c r="AE51">
        <f>'IDT-1'!E51</f>
        <v>0</v>
      </c>
      <c r="AF51" s="24"/>
      <c r="AG51">
        <f t="shared" si="2"/>
        <v>181.09040316181998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2.0665353222628764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53.25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106.5</v>
      </c>
      <c r="AB52" s="75">
        <f>-STOA!Q52</f>
        <v>0</v>
      </c>
      <c r="AC52">
        <f t="shared" si="0"/>
        <v>1.6077436923164004</v>
      </c>
      <c r="AD52">
        <f t="shared" si="1"/>
        <v>181.09040316181998</v>
      </c>
      <c r="AE52">
        <f>'IDT-1'!E52</f>
        <v>0</v>
      </c>
      <c r="AF52" s="24"/>
      <c r="AG52">
        <f t="shared" si="2"/>
        <v>181.09040316181998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2.0665353222628764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53.25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106.5</v>
      </c>
      <c r="AB53" s="75">
        <f>-STOA!Q53</f>
        <v>0</v>
      </c>
      <c r="AC53">
        <f t="shared" si="0"/>
        <v>1.6077436923164004</v>
      </c>
      <c r="AD53">
        <f t="shared" si="1"/>
        <v>181.09040316181998</v>
      </c>
      <c r="AE53">
        <f>'IDT-1'!E53</f>
        <v>0</v>
      </c>
      <c r="AF53" s="24"/>
      <c r="AG53">
        <f t="shared" si="2"/>
        <v>181.09040316181998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53.25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106.5</v>
      </c>
      <c r="AB54" s="75">
        <f>-STOA!Q54</f>
        <v>0</v>
      </c>
      <c r="AC54">
        <f t="shared" si="0"/>
        <v>1.6077436923164004</v>
      </c>
      <c r="AD54">
        <f t="shared" si="1"/>
        <v>181.09040316181998</v>
      </c>
      <c r="AE54">
        <f>'IDT-1'!E54</f>
        <v>0</v>
      </c>
      <c r="AF54" s="24"/>
      <c r="AG54">
        <f t="shared" si="2"/>
        <v>181.09040316181998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53.25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106.5</v>
      </c>
      <c r="AB55" s="75">
        <f>-STOA!Q55</f>
        <v>0</v>
      </c>
      <c r="AC55">
        <f t="shared" si="0"/>
        <v>1.6077436923164004</v>
      </c>
      <c r="AD55">
        <f t="shared" si="1"/>
        <v>181.09040316181998</v>
      </c>
      <c r="AE55">
        <f>'IDT-1'!E55</f>
        <v>0</v>
      </c>
      <c r="AF55" s="24"/>
      <c r="AG55">
        <f t="shared" si="2"/>
        <v>181.09040316181998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53.25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106.5</v>
      </c>
      <c r="AB56" s="75">
        <f>-STOA!Q56</f>
        <v>0</v>
      </c>
      <c r="AC56">
        <f t="shared" si="0"/>
        <v>1.6077436923164004</v>
      </c>
      <c r="AD56">
        <f t="shared" si="1"/>
        <v>181.09040316181998</v>
      </c>
      <c r="AE56">
        <f>'IDT-1'!E56</f>
        <v>0</v>
      </c>
      <c r="AF56" s="24"/>
      <c r="AG56">
        <f t="shared" si="2"/>
        <v>181.09040316181998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53.25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106.5</v>
      </c>
      <c r="AB57" s="75">
        <f>-STOA!Q57</f>
        <v>0</v>
      </c>
      <c r="AC57">
        <f t="shared" si="0"/>
        <v>1.6077436923164004</v>
      </c>
      <c r="AD57">
        <f t="shared" si="1"/>
        <v>181.09040316181998</v>
      </c>
      <c r="AE57">
        <f>'IDT-1'!E57</f>
        <v>0</v>
      </c>
      <c r="AF57" s="24"/>
      <c r="AG57">
        <f t="shared" si="2"/>
        <v>181.09040316181998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2.0657321801371902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53.25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106.5</v>
      </c>
      <c r="AB58" s="75">
        <f>-STOA!Q58</f>
        <v>0</v>
      </c>
      <c r="AC58">
        <f t="shared" si="0"/>
        <v>1.6077366246656943</v>
      </c>
      <c r="AD58">
        <f t="shared" si="1"/>
        <v>181.089607087345</v>
      </c>
      <c r="AE58">
        <f>'IDT-1'!E58</f>
        <v>0</v>
      </c>
      <c r="AF58" s="24"/>
      <c r="AG58">
        <f t="shared" si="2"/>
        <v>181.089607087345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53.25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106.5</v>
      </c>
      <c r="AB59" s="75">
        <f>-STOA!Q59</f>
        <v>0</v>
      </c>
      <c r="AC59">
        <f t="shared" si="0"/>
        <v>1.6077366246656943</v>
      </c>
      <c r="AD59">
        <f t="shared" si="1"/>
        <v>181.089607087345</v>
      </c>
      <c r="AE59">
        <f>'IDT-1'!E59</f>
        <v>0</v>
      </c>
      <c r="AF59" s="24"/>
      <c r="AG59">
        <f t="shared" si="2"/>
        <v>181.089607087345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53.25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106.5</v>
      </c>
      <c r="AB60" s="75">
        <f>-STOA!Q60</f>
        <v>0</v>
      </c>
      <c r="AC60">
        <f t="shared" si="0"/>
        <v>1.6077366246656943</v>
      </c>
      <c r="AD60">
        <f t="shared" si="1"/>
        <v>181.089607087345</v>
      </c>
      <c r="AE60">
        <f>'IDT-1'!E60</f>
        <v>0</v>
      </c>
      <c r="AF60" s="24"/>
      <c r="AG60">
        <f t="shared" si="2"/>
        <v>181.089607087345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53.25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106.5</v>
      </c>
      <c r="AB61" s="75">
        <f>-STOA!Q61</f>
        <v>0</v>
      </c>
      <c r="AC61">
        <f t="shared" si="0"/>
        <v>1.6077366246656943</v>
      </c>
      <c r="AD61">
        <f t="shared" si="1"/>
        <v>181.089607087345</v>
      </c>
      <c r="AE61">
        <f>'IDT-1'!E61</f>
        <v>0</v>
      </c>
      <c r="AF61" s="24"/>
      <c r="AG61">
        <f t="shared" si="2"/>
        <v>181.089607087345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53.25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106.5</v>
      </c>
      <c r="AB62" s="75">
        <f>-STOA!Q62</f>
        <v>0</v>
      </c>
      <c r="AC62">
        <f t="shared" si="0"/>
        <v>1.6077366246656943</v>
      </c>
      <c r="AD62">
        <f t="shared" si="1"/>
        <v>181.089607087345</v>
      </c>
      <c r="AE62">
        <f>'IDT-1'!E62</f>
        <v>0</v>
      </c>
      <c r="AF62" s="24"/>
      <c r="AG62">
        <f t="shared" si="2"/>
        <v>181.089607087345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82.289999999999992</v>
      </c>
      <c r="AB63" s="75">
        <f>-STOA!Q63</f>
        <v>0</v>
      </c>
      <c r="AC63">
        <f t="shared" si="0"/>
        <v>1.5735926246656944</v>
      </c>
      <c r="AD63">
        <f t="shared" si="1"/>
        <v>177.243751087345</v>
      </c>
      <c r="AE63">
        <f>'IDT-1'!E63</f>
        <v>0</v>
      </c>
      <c r="AF63" s="24"/>
      <c r="AG63">
        <f t="shared" si="2"/>
        <v>177.243751087345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82.289999999999992</v>
      </c>
      <c r="AB64" s="75">
        <f>-STOA!Q64</f>
        <v>0</v>
      </c>
      <c r="AC64">
        <f t="shared" si="0"/>
        <v>1.5735926246656944</v>
      </c>
      <c r="AD64">
        <f t="shared" si="1"/>
        <v>177.243751087345</v>
      </c>
      <c r="AE64">
        <f>'IDT-1'!E64</f>
        <v>0</v>
      </c>
      <c r="AF64" s="24"/>
      <c r="AG64">
        <f t="shared" si="2"/>
        <v>177.243751087345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2.0657321801371902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82.289999999999992</v>
      </c>
      <c r="AB65" s="75">
        <f>-STOA!Q65</f>
        <v>0</v>
      </c>
      <c r="AC65">
        <f t="shared" si="0"/>
        <v>1.5735926246656944</v>
      </c>
      <c r="AD65">
        <f t="shared" si="1"/>
        <v>177.243751087345</v>
      </c>
      <c r="AE65">
        <f>'IDT-1'!E65</f>
        <v>0</v>
      </c>
      <c r="AF65" s="24"/>
      <c r="AG65">
        <f t="shared" si="2"/>
        <v>177.243751087345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2.0657321801371902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82.289999999999992</v>
      </c>
      <c r="AB66" s="75">
        <f>-STOA!Q66</f>
        <v>0</v>
      </c>
      <c r="AC66">
        <f t="shared" si="0"/>
        <v>1.5735926246656944</v>
      </c>
      <c r="AD66">
        <f t="shared" si="1"/>
        <v>177.243751087345</v>
      </c>
      <c r="AE66">
        <f>'IDT-1'!E66</f>
        <v>0</v>
      </c>
      <c r="AF66" s="24"/>
      <c r="AG66">
        <f t="shared" si="2"/>
        <v>177.243751087345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2.0657321801371902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82.289999999999992</v>
      </c>
      <c r="AB67" s="75">
        <f>-STOA!Q67</f>
        <v>0</v>
      </c>
      <c r="AC67">
        <f t="shared" si="0"/>
        <v>1.5675126031852074</v>
      </c>
      <c r="AD67">
        <f t="shared" si="1"/>
        <v>176.55891957695198</v>
      </c>
      <c r="AE67">
        <f>'IDT-1'!E67</f>
        <v>0</v>
      </c>
      <c r="AF67" s="24"/>
      <c r="AG67">
        <f t="shared" si="2"/>
        <v>176.55891957695198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2.0657321801371902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82.289999999999992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1.5675126031852074</v>
      </c>
      <c r="AD68">
        <f t="shared" ref="AD68:AD98" si="4">SUM(B68:AB68,AI68:AR68)-AC68</f>
        <v>176.55891957695198</v>
      </c>
      <c r="AE68">
        <f>'IDT-1'!E68</f>
        <v>0</v>
      </c>
      <c r="AF68" s="24"/>
      <c r="AG68">
        <f t="shared" ref="AG68:AG98" si="5">SUM(AD68:AF68)+AT68</f>
        <v>176.55891957695198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2.0657321801371902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85.41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82.289999999999992</v>
      </c>
      <c r="AB69" s="75">
        <f>-STOA!Q69</f>
        <v>0</v>
      </c>
      <c r="AC69">
        <f t="shared" si="3"/>
        <v>1.6716166031852071</v>
      </c>
      <c r="AD69">
        <f t="shared" si="4"/>
        <v>188.28481557695196</v>
      </c>
      <c r="AE69">
        <f>'IDT-1'!E69</f>
        <v>0</v>
      </c>
      <c r="AF69" s="24"/>
      <c r="AG69">
        <f t="shared" si="5"/>
        <v>188.28481557695196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2.0657321801371902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112.12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-30</v>
      </c>
      <c r="AA70" s="75">
        <f>STOA!K70</f>
        <v>82.289999999999992</v>
      </c>
      <c r="AB70" s="75">
        <f>-STOA!Q70</f>
        <v>0</v>
      </c>
      <c r="AC70">
        <f t="shared" si="3"/>
        <v>2.1730084288510669</v>
      </c>
      <c r="AD70">
        <f t="shared" si="4"/>
        <v>184.49342375128612</v>
      </c>
      <c r="AE70">
        <f>'IDT-1'!E70</f>
        <v>0</v>
      </c>
      <c r="AF70" s="24"/>
      <c r="AG70">
        <f t="shared" si="5"/>
        <v>184.49342375128612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2.0657321801371902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130.71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-30</v>
      </c>
      <c r="AA71" s="75">
        <f>STOA!K71</f>
        <v>62.93</v>
      </c>
      <c r="AB71" s="75">
        <f>-STOA!Q71</f>
        <v>0</v>
      </c>
      <c r="AC71">
        <f t="shared" si="3"/>
        <v>2.3437949792949735</v>
      </c>
      <c r="AD71">
        <f t="shared" si="4"/>
        <v>163.55263720084221</v>
      </c>
      <c r="AE71">
        <f>'IDT-1'!E71</f>
        <v>0</v>
      </c>
      <c r="AF71" s="24"/>
      <c r="AG71">
        <f t="shared" si="5"/>
        <v>163.55263720084221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2.066145380828265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126.83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-30</v>
      </c>
      <c r="AA72" s="75">
        <f>STOA!K72</f>
        <v>62.93</v>
      </c>
      <c r="AB72" s="75">
        <f>-STOA!Q72</f>
        <v>0</v>
      </c>
      <c r="AC72">
        <f t="shared" si="3"/>
        <v>2.3096546154610551</v>
      </c>
      <c r="AD72">
        <f t="shared" si="4"/>
        <v>159.70719076536722</v>
      </c>
      <c r="AE72">
        <f>'IDT-1'!E72</f>
        <v>0</v>
      </c>
      <c r="AF72" s="24"/>
      <c r="AG72">
        <f t="shared" si="5"/>
        <v>159.70719076536722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124.9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-30</v>
      </c>
      <c r="AA73" s="75">
        <f>STOA!K73</f>
        <v>62.93</v>
      </c>
      <c r="AB73" s="75">
        <f>-STOA!Q73</f>
        <v>0</v>
      </c>
      <c r="AC73">
        <f t="shared" si="3"/>
        <v>2.2571615368568985</v>
      </c>
      <c r="AD73">
        <f t="shared" si="4"/>
        <v>161.830073785406</v>
      </c>
      <c r="AE73">
        <f>'IDT-1'!E73</f>
        <v>0</v>
      </c>
      <c r="AF73" s="24"/>
      <c r="AG73">
        <f t="shared" si="5"/>
        <v>161.830073785406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-16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121.99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-30</v>
      </c>
      <c r="AA74" s="75">
        <f>STOA!K74</f>
        <v>62.93</v>
      </c>
      <c r="AB74" s="75">
        <f>-STOA!Q74</f>
        <v>0</v>
      </c>
      <c r="AC74">
        <f t="shared" si="3"/>
        <v>2.2315535368568984</v>
      </c>
      <c r="AD74">
        <f t="shared" si="4"/>
        <v>158.94568178540598</v>
      </c>
      <c r="AE74">
        <f>'IDT-1'!E74</f>
        <v>0</v>
      </c>
      <c r="AF74" s="24"/>
      <c r="AG74">
        <f t="shared" si="5"/>
        <v>158.94568178540598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-16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118.12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-30</v>
      </c>
      <c r="AA75" s="75">
        <f>STOA!K75</f>
        <v>62.93</v>
      </c>
      <c r="AB75" s="75">
        <f>-STOA!Q75</f>
        <v>0</v>
      </c>
      <c r="AC75">
        <f t="shared" si="3"/>
        <v>2.1976520879404897</v>
      </c>
      <c r="AD75">
        <f t="shared" si="4"/>
        <v>155.12714585745778</v>
      </c>
      <c r="AE75">
        <f>'IDT-1'!E75</f>
        <v>0</v>
      </c>
      <c r="AF75" s="24"/>
      <c r="AG75">
        <f t="shared" si="5"/>
        <v>155.12714585745778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-16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116.18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62.93</v>
      </c>
      <c r="AB76" s="75">
        <f>-STOA!Q76</f>
        <v>0</v>
      </c>
      <c r="AC76">
        <f t="shared" si="3"/>
        <v>2.18058008794049</v>
      </c>
      <c r="AD76">
        <f t="shared" si="4"/>
        <v>153.20421785745779</v>
      </c>
      <c r="AE76">
        <f>'IDT-1'!E76</f>
        <v>0</v>
      </c>
      <c r="AF76" s="24"/>
      <c r="AG76">
        <f t="shared" si="5"/>
        <v>153.20421785745779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-16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113.28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-30</v>
      </c>
      <c r="AA77" s="75">
        <f>STOA!K77</f>
        <v>62.93</v>
      </c>
      <c r="AB77" s="75">
        <f>-STOA!Q77</f>
        <v>0</v>
      </c>
      <c r="AC77">
        <f t="shared" si="3"/>
        <v>2.1550600879404898</v>
      </c>
      <c r="AD77">
        <f t="shared" si="4"/>
        <v>150.32973785745779</v>
      </c>
      <c r="AE77">
        <f>'IDT-1'!E77</f>
        <v>0</v>
      </c>
      <c r="AF77" s="24"/>
      <c r="AG77">
        <f t="shared" si="5"/>
        <v>150.32973785745779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-16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108.44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-30</v>
      </c>
      <c r="AA78" s="75">
        <f>STOA!K78</f>
        <v>62.93</v>
      </c>
      <c r="AB78" s="75">
        <f>-STOA!Q78</f>
        <v>0</v>
      </c>
      <c r="AC78">
        <f t="shared" si="3"/>
        <v>2.1124620818502131</v>
      </c>
      <c r="AD78">
        <f t="shared" si="4"/>
        <v>145.53165335328936</v>
      </c>
      <c r="AE78">
        <f>'IDT-1'!E78</f>
        <v>0</v>
      </c>
      <c r="AF78" s="24"/>
      <c r="AG78">
        <f t="shared" si="5"/>
        <v>145.53165335328936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-16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105.53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62.93</v>
      </c>
      <c r="AB79" s="75">
        <f>-STOA!Q79</f>
        <v>0</v>
      </c>
      <c r="AC79">
        <f t="shared" si="3"/>
        <v>2.0842140818502131</v>
      </c>
      <c r="AD79">
        <f t="shared" si="4"/>
        <v>142.34990135328937</v>
      </c>
      <c r="AE79">
        <f>'IDT-1'!E79</f>
        <v>0</v>
      </c>
      <c r="AF79" s="24"/>
      <c r="AG79">
        <f t="shared" si="5"/>
        <v>142.34990135328937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-16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-30</v>
      </c>
      <c r="AA80" s="75">
        <f>STOA!K80</f>
        <v>62.93</v>
      </c>
      <c r="AB80" s="75">
        <f>-STOA!Q80</f>
        <v>0</v>
      </c>
      <c r="AC80">
        <f t="shared" si="3"/>
        <v>2.0416220818502131</v>
      </c>
      <c r="AD80">
        <f t="shared" si="4"/>
        <v>137.55249335328935</v>
      </c>
      <c r="AE80">
        <f>'IDT-1'!E80</f>
        <v>0</v>
      </c>
      <c r="AF80" s="24"/>
      <c r="AG80">
        <f t="shared" si="5"/>
        <v>137.55249335328935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-16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54.22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62.93</v>
      </c>
      <c r="AB81" s="75">
        <f>-STOA!Q81</f>
        <v>0</v>
      </c>
      <c r="AC81">
        <f t="shared" si="3"/>
        <v>1.2242922158292282</v>
      </c>
      <c r="AD81">
        <f t="shared" si="4"/>
        <v>137.89982321931035</v>
      </c>
      <c r="AE81">
        <f>'IDT-1'!E81</f>
        <v>0</v>
      </c>
      <c r="AF81" s="24"/>
      <c r="AG81">
        <f t="shared" si="5"/>
        <v>137.89982321931035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50.35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62.93</v>
      </c>
      <c r="AB82" s="75">
        <f>-STOA!Q82</f>
        <v>0</v>
      </c>
      <c r="AC82">
        <f t="shared" si="3"/>
        <v>1.1928762158292283</v>
      </c>
      <c r="AD82">
        <f t="shared" si="4"/>
        <v>134.36123921931036</v>
      </c>
      <c r="AE82">
        <f>'IDT-1'!E82</f>
        <v>0</v>
      </c>
      <c r="AF82" s="24"/>
      <c r="AG82">
        <f t="shared" si="5"/>
        <v>134.36123921931036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18.999111485222592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46.47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62.93</v>
      </c>
      <c r="AB83" s="75">
        <f>-STOA!Q83</f>
        <v>0</v>
      </c>
      <c r="AC83">
        <f t="shared" si="3"/>
        <v>1.1587243968991872</v>
      </c>
      <c r="AD83">
        <f t="shared" si="4"/>
        <v>130.51450252346299</v>
      </c>
      <c r="AE83">
        <f>'IDT-1'!E83</f>
        <v>0</v>
      </c>
      <c r="AF83" s="24"/>
      <c r="AG83">
        <f t="shared" si="5"/>
        <v>130.51450252346299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18.999111485222592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43.57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62.93</v>
      </c>
      <c r="AB84" s="75">
        <f>-STOA!Q84</f>
        <v>0</v>
      </c>
      <c r="AC84">
        <f t="shared" si="3"/>
        <v>1.1332043968991872</v>
      </c>
      <c r="AD84">
        <f t="shared" si="4"/>
        <v>127.64002252346297</v>
      </c>
      <c r="AE84">
        <f>'IDT-1'!E84</f>
        <v>0</v>
      </c>
      <c r="AF84" s="24"/>
      <c r="AG84">
        <f t="shared" si="5"/>
        <v>127.64002252346297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18.999111485222592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40.659999999999997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62.93</v>
      </c>
      <c r="AB85" s="75">
        <f>-STOA!Q85</f>
        <v>0</v>
      </c>
      <c r="AC85">
        <f t="shared" si="3"/>
        <v>1.1076004812245019</v>
      </c>
      <c r="AD85">
        <f t="shared" si="4"/>
        <v>124.75609056701434</v>
      </c>
      <c r="AE85">
        <f>'IDT-1'!E85</f>
        <v>0</v>
      </c>
      <c r="AF85" s="24"/>
      <c r="AG85">
        <f t="shared" si="5"/>
        <v>124.75609056701434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18.999111485222592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36.79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62.93</v>
      </c>
      <c r="AB86" s="75">
        <f>-STOA!Q86</f>
        <v>0</v>
      </c>
      <c r="AC86">
        <f t="shared" si="3"/>
        <v>1.0735444812245019</v>
      </c>
      <c r="AD86">
        <f t="shared" si="4"/>
        <v>120.92014656701434</v>
      </c>
      <c r="AE86">
        <f>'IDT-1'!E86</f>
        <v>0</v>
      </c>
      <c r="AF86" s="24"/>
      <c r="AG86">
        <f t="shared" si="5"/>
        <v>120.92014656701434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18.999132301228475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35.82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62.93</v>
      </c>
      <c r="AB87" s="75">
        <f>-STOA!Q87</f>
        <v>0</v>
      </c>
      <c r="AC87">
        <f t="shared" si="3"/>
        <v>1.0650086644053536</v>
      </c>
      <c r="AD87">
        <f t="shared" si="4"/>
        <v>119.95870319983936</v>
      </c>
      <c r="AE87">
        <f>'IDT-1'!E87</f>
        <v>0</v>
      </c>
      <c r="AF87" s="24"/>
      <c r="AG87">
        <f t="shared" si="5"/>
        <v>119.95870319983936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18.999132301228475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32.92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62.93</v>
      </c>
      <c r="AB88" s="75">
        <f>-STOA!Q88</f>
        <v>0</v>
      </c>
      <c r="AC88">
        <f t="shared" si="3"/>
        <v>1.0394886644053538</v>
      </c>
      <c r="AD88">
        <f t="shared" si="4"/>
        <v>117.08422319983939</v>
      </c>
      <c r="AE88">
        <f>'IDT-1'!E88</f>
        <v>0</v>
      </c>
      <c r="AF88" s="24"/>
      <c r="AG88">
        <f t="shared" si="5"/>
        <v>117.08422319983939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18.999132301228475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30.98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62.93</v>
      </c>
      <c r="AB89" s="75">
        <f>-STOA!Q89</f>
        <v>0</v>
      </c>
      <c r="AC89">
        <f t="shared" si="3"/>
        <v>1.0224166644053536</v>
      </c>
      <c r="AD89">
        <f t="shared" si="4"/>
        <v>115.16129519983937</v>
      </c>
      <c r="AE89">
        <f>'IDT-1'!E89</f>
        <v>0</v>
      </c>
      <c r="AF89" s="24"/>
      <c r="AG89">
        <f t="shared" si="5"/>
        <v>115.16129519983937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18.999132301228475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28.08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62.93</v>
      </c>
      <c r="AB90" s="75">
        <f>-STOA!Q90</f>
        <v>0</v>
      </c>
      <c r="AC90">
        <f t="shared" si="3"/>
        <v>0.99689666440535374</v>
      </c>
      <c r="AD90">
        <f t="shared" si="4"/>
        <v>112.28681519983938</v>
      </c>
      <c r="AE90">
        <f>'IDT-1'!E90</f>
        <v>0</v>
      </c>
      <c r="AF90" s="24"/>
      <c r="AG90">
        <f t="shared" si="5"/>
        <v>112.28681519983938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18.999132301228475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26.14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62.93</v>
      </c>
      <c r="AB91" s="75">
        <f>-STOA!Q91</f>
        <v>0</v>
      </c>
      <c r="AC91">
        <f t="shared" si="3"/>
        <v>0.97982466440535376</v>
      </c>
      <c r="AD91">
        <f t="shared" si="4"/>
        <v>110.36388719983938</v>
      </c>
      <c r="AE91">
        <f>'IDT-1'!E91</f>
        <v>0</v>
      </c>
      <c r="AF91" s="24"/>
      <c r="AG91">
        <f t="shared" si="5"/>
        <v>110.36388719983938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18.999132301228475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24.2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62.93</v>
      </c>
      <c r="AB92" s="75">
        <f>-STOA!Q92</f>
        <v>0</v>
      </c>
      <c r="AC92">
        <f t="shared" si="3"/>
        <v>0.96275266440535368</v>
      </c>
      <c r="AD92">
        <f t="shared" si="4"/>
        <v>108.44095919983937</v>
      </c>
      <c r="AE92">
        <f>'IDT-1'!E92</f>
        <v>0</v>
      </c>
      <c r="AF92" s="24"/>
      <c r="AG92">
        <f t="shared" si="5"/>
        <v>108.44095919983937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18.999132301228475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22.27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62.93</v>
      </c>
      <c r="AB93" s="75">
        <f>-STOA!Q93</f>
        <v>0</v>
      </c>
      <c r="AC93">
        <f t="shared" si="3"/>
        <v>0.94576866440535368</v>
      </c>
      <c r="AD93">
        <f t="shared" si="4"/>
        <v>106.52794319983938</v>
      </c>
      <c r="AE93">
        <f>'IDT-1'!E93</f>
        <v>0</v>
      </c>
      <c r="AF93" s="24"/>
      <c r="AG93">
        <f t="shared" si="5"/>
        <v>106.52794319983938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18.999132301228475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20.329999999999998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62.93</v>
      </c>
      <c r="AB94" s="75">
        <f>-STOA!Q94</f>
        <v>0</v>
      </c>
      <c r="AC94">
        <f t="shared" si="3"/>
        <v>0.9286966644053537</v>
      </c>
      <c r="AD94">
        <f t="shared" si="4"/>
        <v>104.60501519983939</v>
      </c>
      <c r="AE94">
        <f>'IDT-1'!E94</f>
        <v>0</v>
      </c>
      <c r="AF94" s="24"/>
      <c r="AG94">
        <f t="shared" si="5"/>
        <v>104.60501519983939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18.999132301228475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17.43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62.93</v>
      </c>
      <c r="AB95" s="75">
        <f>-STOA!Q95</f>
        <v>0</v>
      </c>
      <c r="AC95">
        <f t="shared" si="3"/>
        <v>0.90317666440535371</v>
      </c>
      <c r="AD95">
        <f t="shared" si="4"/>
        <v>101.73053519983938</v>
      </c>
      <c r="AE95">
        <f>'IDT-1'!E95</f>
        <v>0</v>
      </c>
      <c r="AF95" s="24"/>
      <c r="AG95">
        <f t="shared" si="5"/>
        <v>101.73053519983938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18.999132301228475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16.46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62.93</v>
      </c>
      <c r="AB96" s="75">
        <f>-STOA!Q96</f>
        <v>0</v>
      </c>
      <c r="AC96">
        <f t="shared" si="3"/>
        <v>0.89464066440535372</v>
      </c>
      <c r="AD96">
        <f t="shared" si="4"/>
        <v>100.76907119983937</v>
      </c>
      <c r="AE96">
        <f>'IDT-1'!E96</f>
        <v>0</v>
      </c>
      <c r="AF96" s="24"/>
      <c r="AG96">
        <f t="shared" si="5"/>
        <v>100.76907119983937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18.999132301228475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15.49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62.93</v>
      </c>
      <c r="AB97" s="75">
        <f>-STOA!Q97</f>
        <v>0</v>
      </c>
      <c r="AC97">
        <f t="shared" si="3"/>
        <v>0.88610466440535374</v>
      </c>
      <c r="AD97">
        <f t="shared" si="4"/>
        <v>99.807607199839381</v>
      </c>
      <c r="AE97">
        <f>'IDT-1'!E97</f>
        <v>0</v>
      </c>
      <c r="AF97" s="24"/>
      <c r="AG97">
        <f t="shared" si="5"/>
        <v>99.807607199839381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18.999132301228475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12.59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62.93</v>
      </c>
      <c r="AB98" s="75">
        <f>-STOA!Q98</f>
        <v>0</v>
      </c>
      <c r="AC98">
        <f t="shared" si="3"/>
        <v>0.86058466440535364</v>
      </c>
      <c r="AD98">
        <f t="shared" si="4"/>
        <v>96.933127199839376</v>
      </c>
      <c r="AE98">
        <f>'IDT-1'!E98</f>
        <v>0</v>
      </c>
      <c r="AF98" s="24"/>
      <c r="AG98">
        <f t="shared" si="5"/>
        <v>96.933127199839376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4.9853288951404437E-2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0.46509664482227181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0.99567249999999952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-8.2500000000000004E-2</v>
      </c>
      <c r="AA99" s="75">
        <f t="shared" si="6"/>
        <v>1.810460000000002</v>
      </c>
      <c r="AB99" s="75">
        <f t="shared" si="6"/>
        <v>0</v>
      </c>
      <c r="AC99">
        <f t="shared" si="6"/>
        <v>3.0582328133721651E-2</v>
      </c>
      <c r="AD99">
        <f t="shared" si="6"/>
        <v>3.1945769056399556</v>
      </c>
      <c r="AE99">
        <f t="shared" si="6"/>
        <v>0</v>
      </c>
      <c r="AG99">
        <f t="shared" si="6"/>
        <v>3.1945769056399556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-4.2000000000000003E-2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4.9997716582180196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0.11431574361895297</v>
      </c>
      <c r="AD3">
        <f>SUM(B3:AB3,AI3:AR3)-AC3</f>
        <v>10.465455914599069</v>
      </c>
      <c r="AE3">
        <f>'IDT-1'!D3</f>
        <v>0</v>
      </c>
      <c r="AF3" s="24"/>
      <c r="AG3">
        <f>SUM(AD3:AF3)</f>
        <v>10.465455914599069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-1.2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4.9997716582180196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0.11431574361895297</v>
      </c>
      <c r="AD4">
        <f t="shared" ref="AD4:AD67" si="1">SUM(B4:AB4,AI4:AR4)-AC4</f>
        <v>10.465455914599069</v>
      </c>
      <c r="AE4">
        <f>'IDT-1'!D4</f>
        <v>0</v>
      </c>
      <c r="AF4" s="24"/>
      <c r="AG4">
        <f t="shared" ref="AG4:AG67" si="2">SUM(AD4:AF4)</f>
        <v>10.465455914599069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-1.2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4.9997716582180196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0.11431574361895297</v>
      </c>
      <c r="AD5">
        <f t="shared" si="1"/>
        <v>10.465455914599069</v>
      </c>
      <c r="AE5">
        <f>'IDT-1'!D5</f>
        <v>0</v>
      </c>
      <c r="AF5" s="24"/>
      <c r="AG5">
        <f t="shared" si="2"/>
        <v>10.465455914599069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4.9997716582180196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0.11431574361895297</v>
      </c>
      <c r="AD6">
        <f t="shared" si="1"/>
        <v>10.465455914599069</v>
      </c>
      <c r="AE6">
        <f>'IDT-1'!D6</f>
        <v>0</v>
      </c>
      <c r="AF6" s="24"/>
      <c r="AG6">
        <f t="shared" si="2"/>
        <v>10.465455914599069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-1.2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0.11431978996936851</v>
      </c>
      <c r="AD7">
        <f t="shared" si="1"/>
        <v>10.465911680795873</v>
      </c>
      <c r="AE7">
        <f>'IDT-1'!D7</f>
        <v>0</v>
      </c>
      <c r="AF7" s="24"/>
      <c r="AG7">
        <f t="shared" si="2"/>
        <v>10.465911680795873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0.11520760272158805</v>
      </c>
      <c r="AD8">
        <f t="shared" si="1"/>
        <v>10.365023868043652</v>
      </c>
      <c r="AE8">
        <f>'IDT-1'!D8</f>
        <v>0</v>
      </c>
      <c r="AF8" s="24"/>
      <c r="AG8">
        <f t="shared" si="2"/>
        <v>10.365023868043652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-1.3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0.11520760272158805</v>
      </c>
      <c r="AD9">
        <f t="shared" si="1"/>
        <v>10.365023868043652</v>
      </c>
      <c r="AE9">
        <f>'IDT-1'!D9</f>
        <v>0</v>
      </c>
      <c r="AF9" s="24"/>
      <c r="AG9">
        <f t="shared" si="2"/>
        <v>10.365023868043652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-1.3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0.11609541547380758</v>
      </c>
      <c r="AD10">
        <f t="shared" si="1"/>
        <v>10.264136055291432</v>
      </c>
      <c r="AE10">
        <f>'IDT-1'!D10</f>
        <v>0</v>
      </c>
      <c r="AF10" s="24"/>
      <c r="AG10">
        <f t="shared" si="2"/>
        <v>10.264136055291432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0.11609541547380758</v>
      </c>
      <c r="AD11">
        <f t="shared" si="1"/>
        <v>10.264136055291432</v>
      </c>
      <c r="AE11">
        <f>'IDT-1'!D11</f>
        <v>0</v>
      </c>
      <c r="AF11" s="24"/>
      <c r="AG11">
        <f t="shared" si="2"/>
        <v>10.264136055291432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0.11609541547380758</v>
      </c>
      <c r="AD12">
        <f t="shared" si="1"/>
        <v>10.264136055291432</v>
      </c>
      <c r="AE12">
        <f>'IDT-1'!D12</f>
        <v>0</v>
      </c>
      <c r="AF12" s="24"/>
      <c r="AG12">
        <f t="shared" si="2"/>
        <v>10.264136055291432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0.11609541547380758</v>
      </c>
      <c r="AD13">
        <f t="shared" si="1"/>
        <v>10.264136055291432</v>
      </c>
      <c r="AE13">
        <f>'IDT-1'!D13</f>
        <v>0</v>
      </c>
      <c r="AF13" s="24"/>
      <c r="AG13">
        <f t="shared" si="2"/>
        <v>10.264136055291432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0.11609541547380758</v>
      </c>
      <c r="AD14">
        <f t="shared" si="1"/>
        <v>10.264136055291432</v>
      </c>
      <c r="AE14">
        <f>'IDT-1'!D14</f>
        <v>0</v>
      </c>
      <c r="AF14" s="24"/>
      <c r="AG14">
        <f t="shared" si="2"/>
        <v>10.264136055291432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0.11609541547380758</v>
      </c>
      <c r="AD15">
        <f t="shared" si="1"/>
        <v>10.264136055291432</v>
      </c>
      <c r="AE15">
        <f>'IDT-1'!D15</f>
        <v>0</v>
      </c>
      <c r="AF15" s="24"/>
      <c r="AG15">
        <f t="shared" si="2"/>
        <v>10.264136055291432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0.11609541547380758</v>
      </c>
      <c r="AD16">
        <f t="shared" si="1"/>
        <v>10.264136055291432</v>
      </c>
      <c r="AE16">
        <f>'IDT-1'!D16</f>
        <v>0</v>
      </c>
      <c r="AF16" s="24"/>
      <c r="AG16">
        <f t="shared" si="2"/>
        <v>10.264136055291432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0.11520760272158805</v>
      </c>
      <c r="AD17">
        <f t="shared" si="1"/>
        <v>10.365023868043652</v>
      </c>
      <c r="AE17">
        <f>'IDT-1'!D17</f>
        <v>0</v>
      </c>
      <c r="AF17" s="24"/>
      <c r="AG17">
        <f t="shared" si="2"/>
        <v>10.365023868043652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-1.3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0.11343197721714898</v>
      </c>
      <c r="AD18">
        <f t="shared" si="1"/>
        <v>10.566799493548093</v>
      </c>
      <c r="AE18">
        <f>'IDT-1'!D18</f>
        <v>0</v>
      </c>
      <c r="AF18" s="24"/>
      <c r="AG18">
        <f t="shared" si="2"/>
        <v>10.566799493548093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-1.1000000000000001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0.11165635171270992</v>
      </c>
      <c r="AD19">
        <f t="shared" si="1"/>
        <v>10.76857511905253</v>
      </c>
      <c r="AE19">
        <f>'IDT-1'!D19</f>
        <v>0</v>
      </c>
      <c r="AF19" s="24"/>
      <c r="AG19">
        <f t="shared" si="2"/>
        <v>10.76857511905253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-0.9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0.11076853896049038</v>
      </c>
      <c r="AD20">
        <f t="shared" si="1"/>
        <v>10.869462931804749</v>
      </c>
      <c r="AE20">
        <f>'IDT-1'!D20</f>
        <v>0</v>
      </c>
      <c r="AF20" s="24"/>
      <c r="AG20">
        <f t="shared" si="2"/>
        <v>10.869462931804749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-0.8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0.10366603694273413</v>
      </c>
      <c r="AD21">
        <f t="shared" si="1"/>
        <v>11.676565433822507</v>
      </c>
      <c r="AE21">
        <f>'IDT-1'!D21</f>
        <v>0</v>
      </c>
      <c r="AF21" s="24"/>
      <c r="AG21">
        <f t="shared" si="2"/>
        <v>11.676565433822507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0.11220203694273413</v>
      </c>
      <c r="AD22">
        <f t="shared" si="1"/>
        <v>12.638029433822506</v>
      </c>
      <c r="AE22">
        <f>'IDT-1'!D22</f>
        <v>0</v>
      </c>
      <c r="AF22" s="24"/>
      <c r="AG22">
        <f t="shared" si="2"/>
        <v>12.638029433822506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0.11642603694273412</v>
      </c>
      <c r="AD23">
        <f t="shared" si="1"/>
        <v>13.113805433822506</v>
      </c>
      <c r="AE23">
        <f>'IDT-1'!D23</f>
        <v>0</v>
      </c>
      <c r="AF23" s="24"/>
      <c r="AG23">
        <f t="shared" si="2"/>
        <v>13.113805433822506</v>
      </c>
      <c r="AI23" s="34">
        <f>PXIL!L23</f>
        <v>0</v>
      </c>
      <c r="AJ23" s="34">
        <f>PXIL!R23</f>
        <v>0</v>
      </c>
      <c r="AK23" s="34">
        <f>RTM_IEX!L23</f>
        <v>1.45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0.13517003694273413</v>
      </c>
      <c r="AD24">
        <f t="shared" si="1"/>
        <v>15.225061433822507</v>
      </c>
      <c r="AE24">
        <f>'IDT-1'!D24</f>
        <v>0</v>
      </c>
      <c r="AF24" s="24"/>
      <c r="AG24">
        <f t="shared" si="2"/>
        <v>15.225061433822507</v>
      </c>
      <c r="AI24" s="34">
        <f>PXIL!L24</f>
        <v>0</v>
      </c>
      <c r="AJ24" s="34">
        <f>PXIL!R24</f>
        <v>0</v>
      </c>
      <c r="AK24" s="34">
        <f>RTM_IEX!L24</f>
        <v>3.58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4.9997716582180196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0.14202999059231861</v>
      </c>
      <c r="AD25">
        <f t="shared" si="1"/>
        <v>15.997741667625702</v>
      </c>
      <c r="AE25">
        <f>'IDT-1'!D25</f>
        <v>0</v>
      </c>
      <c r="AF25" s="24"/>
      <c r="AG25">
        <f t="shared" si="2"/>
        <v>15.997741667625702</v>
      </c>
      <c r="AI25" s="34">
        <f>PXIL!L25</f>
        <v>0</v>
      </c>
      <c r="AJ25" s="34">
        <f>PXIL!R25</f>
        <v>0</v>
      </c>
      <c r="AK25" s="34">
        <f>RTM_IEX!L25</f>
        <v>4.3600000000000003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0.14792599059231859</v>
      </c>
      <c r="AD26">
        <f t="shared" si="1"/>
        <v>16.661845667625702</v>
      </c>
      <c r="AE26">
        <f>'IDT-1'!D26</f>
        <v>0</v>
      </c>
      <c r="AF26" s="24"/>
      <c r="AG26">
        <f t="shared" si="2"/>
        <v>16.661845667625702</v>
      </c>
      <c r="AI26" s="34">
        <f>PXIL!L26</f>
        <v>0</v>
      </c>
      <c r="AJ26" s="34">
        <f>PXIL!R26</f>
        <v>0</v>
      </c>
      <c r="AK26" s="34">
        <f>RTM_IEX!L26</f>
        <v>5.03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4.9997716582180196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0.16754999059231859</v>
      </c>
      <c r="AD27">
        <f t="shared" si="1"/>
        <v>18.872221667625702</v>
      </c>
      <c r="AE27">
        <f>'IDT-1'!D27</f>
        <v>0</v>
      </c>
      <c r="AF27" s="24"/>
      <c r="AG27">
        <f t="shared" si="2"/>
        <v>18.872221667625702</v>
      </c>
      <c r="AI27" s="34">
        <f>PXIL!L27</f>
        <v>0</v>
      </c>
      <c r="AJ27" s="34">
        <f>PXIL!R27</f>
        <v>0</v>
      </c>
      <c r="AK27" s="34">
        <f>RTM_IEX!L27</f>
        <v>7.26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4.9997716582180196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0.17353399059231861</v>
      </c>
      <c r="AD28">
        <f t="shared" si="1"/>
        <v>19.546237667625704</v>
      </c>
      <c r="AE28">
        <f>'IDT-1'!D28</f>
        <v>0</v>
      </c>
      <c r="AF28" s="24"/>
      <c r="AG28">
        <f t="shared" si="2"/>
        <v>19.546237667625704</v>
      </c>
      <c r="AI28" s="34">
        <f>PXIL!L28</f>
        <v>0</v>
      </c>
      <c r="AJ28" s="34">
        <f>PXIL!R28</f>
        <v>0</v>
      </c>
      <c r="AK28" s="34">
        <f>RTM_IEX!L28</f>
        <v>7.94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4.9997716582180196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0.18030999059231861</v>
      </c>
      <c r="AD29">
        <f t="shared" si="1"/>
        <v>20.309461667625705</v>
      </c>
      <c r="AE29">
        <f>'IDT-1'!D29</f>
        <v>0</v>
      </c>
      <c r="AF29" s="24"/>
      <c r="AG29">
        <f t="shared" si="2"/>
        <v>20.309461667625705</v>
      </c>
      <c r="AI29" s="34">
        <f>PXIL!L29</f>
        <v>0</v>
      </c>
      <c r="AJ29" s="34">
        <f>PXIL!R29</f>
        <v>0</v>
      </c>
      <c r="AK29" s="34">
        <f>RTM_IEX!L29</f>
        <v>8.7100000000000009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7.13</v>
      </c>
      <c r="AB30" s="75">
        <f>-STOA!R30</f>
        <v>0</v>
      </c>
      <c r="AC30">
        <f t="shared" si="0"/>
        <v>0.19193003694273414</v>
      </c>
      <c r="AD30">
        <f t="shared" si="1"/>
        <v>21.618301433822509</v>
      </c>
      <c r="AE30">
        <f>'IDT-1'!D30</f>
        <v>0</v>
      </c>
      <c r="AF30" s="24"/>
      <c r="AG30">
        <f t="shared" si="2"/>
        <v>21.618301433822509</v>
      </c>
      <c r="AI30" s="34">
        <f>PXIL!L30</f>
        <v>0</v>
      </c>
      <c r="AJ30" s="34">
        <f>PXIL!R30</f>
        <v>0</v>
      </c>
      <c r="AK30" s="34">
        <f>RTM_IEX!L30</f>
        <v>9.68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7.42</v>
      </c>
      <c r="AB31" s="75">
        <f>-STOA!R31</f>
        <v>0</v>
      </c>
      <c r="AC31">
        <f t="shared" si="0"/>
        <v>0.19281003694273413</v>
      </c>
      <c r="AD31">
        <f t="shared" si="1"/>
        <v>21.717421433822505</v>
      </c>
      <c r="AE31">
        <f>'IDT-1'!D31</f>
        <v>0</v>
      </c>
      <c r="AF31" s="24"/>
      <c r="AG31">
        <f t="shared" si="2"/>
        <v>21.717421433822505</v>
      </c>
      <c r="AI31" s="34">
        <f>PXIL!L31</f>
        <v>0</v>
      </c>
      <c r="AJ31" s="34">
        <f>PXIL!R31</f>
        <v>0</v>
      </c>
      <c r="AK31" s="34">
        <f>RTM_IEX!L31</f>
        <v>9.49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4.9997716582180196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7.79</v>
      </c>
      <c r="AB32" s="75">
        <f>-STOA!R32</f>
        <v>0</v>
      </c>
      <c r="AC32">
        <f t="shared" si="0"/>
        <v>0.19518199059231858</v>
      </c>
      <c r="AD32">
        <f t="shared" si="1"/>
        <v>21.984589667625702</v>
      </c>
      <c r="AE32">
        <f>'IDT-1'!D32</f>
        <v>0</v>
      </c>
      <c r="AF32" s="24"/>
      <c r="AG32">
        <f t="shared" si="2"/>
        <v>21.984589667625702</v>
      </c>
      <c r="AI32" s="34">
        <f>PXIL!L32</f>
        <v>0</v>
      </c>
      <c r="AJ32" s="34">
        <f>PXIL!R32</f>
        <v>0</v>
      </c>
      <c r="AK32" s="34">
        <f>RTM_IEX!L32</f>
        <v>9.39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8.17</v>
      </c>
      <c r="AB33" s="75">
        <f>-STOA!R33</f>
        <v>0</v>
      </c>
      <c r="AC33">
        <f t="shared" si="0"/>
        <v>0.19765003694273414</v>
      </c>
      <c r="AD33">
        <f t="shared" si="1"/>
        <v>22.262581433822508</v>
      </c>
      <c r="AE33">
        <f>'IDT-1'!D33</f>
        <v>0</v>
      </c>
      <c r="AF33" s="24"/>
      <c r="AG33">
        <f t="shared" si="2"/>
        <v>22.262581433822508</v>
      </c>
      <c r="AI33" s="34">
        <f>PXIL!L33</f>
        <v>0</v>
      </c>
      <c r="AJ33" s="34">
        <f>PXIL!R33</f>
        <v>0</v>
      </c>
      <c r="AK33" s="34">
        <f>RTM_IEX!L33</f>
        <v>9.2899999999999991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8.61</v>
      </c>
      <c r="AB34" s="75">
        <f>-STOA!R34</f>
        <v>0</v>
      </c>
      <c r="AC34">
        <f t="shared" si="0"/>
        <v>0.19641803694273413</v>
      </c>
      <c r="AD34">
        <f t="shared" si="1"/>
        <v>22.123813433822509</v>
      </c>
      <c r="AE34">
        <f>'IDT-1'!D34</f>
        <v>0</v>
      </c>
      <c r="AF34" s="24"/>
      <c r="AG34">
        <f t="shared" si="2"/>
        <v>22.123813433822509</v>
      </c>
      <c r="AI34" s="34">
        <f>PXIL!L34</f>
        <v>0</v>
      </c>
      <c r="AJ34" s="34">
        <f>PXIL!R34</f>
        <v>0</v>
      </c>
      <c r="AK34" s="34">
        <f>RTM_IEX!L34</f>
        <v>8.7100000000000009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9.0500000000000007</v>
      </c>
      <c r="AB35" s="75">
        <f>-STOA!R35</f>
        <v>0</v>
      </c>
      <c r="AC35">
        <f t="shared" si="0"/>
        <v>0.19263403694273412</v>
      </c>
      <c r="AD35">
        <f t="shared" si="1"/>
        <v>21.697597433822509</v>
      </c>
      <c r="AE35">
        <f>'IDT-1'!D35</f>
        <v>0</v>
      </c>
      <c r="AF35" s="24"/>
      <c r="AG35">
        <f t="shared" si="2"/>
        <v>21.697597433822509</v>
      </c>
      <c r="AI35" s="34">
        <f>PXIL!L35</f>
        <v>0</v>
      </c>
      <c r="AJ35" s="34">
        <f>PXIL!R35</f>
        <v>0</v>
      </c>
      <c r="AK35" s="34">
        <f>RTM_IEX!L35</f>
        <v>7.84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9.51</v>
      </c>
      <c r="AB36" s="75">
        <f>-STOA!R36</f>
        <v>0</v>
      </c>
      <c r="AC36">
        <f t="shared" si="0"/>
        <v>0.19157803694273412</v>
      </c>
      <c r="AD36">
        <f t="shared" si="1"/>
        <v>21.578653433822506</v>
      </c>
      <c r="AE36">
        <f>'IDT-1'!D36</f>
        <v>0</v>
      </c>
      <c r="AF36" s="24"/>
      <c r="AG36">
        <f t="shared" si="2"/>
        <v>21.578653433822506</v>
      </c>
      <c r="AI36" s="34">
        <f>PXIL!L36</f>
        <v>0</v>
      </c>
      <c r="AJ36" s="34">
        <f>PXIL!R36</f>
        <v>0</v>
      </c>
      <c r="AK36" s="34">
        <f>RTM_IEX!L36</f>
        <v>7.26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9.9600000000000009</v>
      </c>
      <c r="AB37" s="75">
        <f>-STOA!R37</f>
        <v>0</v>
      </c>
      <c r="AC37">
        <f t="shared" si="0"/>
        <v>0.19465803694273415</v>
      </c>
      <c r="AD37">
        <f t="shared" si="1"/>
        <v>21.925573433822507</v>
      </c>
      <c r="AE37">
        <f>'IDT-1'!D37</f>
        <v>0</v>
      </c>
      <c r="AF37" s="24"/>
      <c r="AG37">
        <f t="shared" si="2"/>
        <v>21.925573433822507</v>
      </c>
      <c r="AI37" s="34">
        <f>PXIL!L37</f>
        <v>0</v>
      </c>
      <c r="AJ37" s="34">
        <f>PXIL!R37</f>
        <v>0</v>
      </c>
      <c r="AK37" s="34">
        <f>RTM_IEX!L37</f>
        <v>7.16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10.43</v>
      </c>
      <c r="AB38" s="75">
        <f>-STOA!R38</f>
        <v>0</v>
      </c>
      <c r="AC38">
        <f t="shared" si="0"/>
        <v>0.19113803694273415</v>
      </c>
      <c r="AD38">
        <f t="shared" si="1"/>
        <v>21.529093433822506</v>
      </c>
      <c r="AE38">
        <f>'IDT-1'!D38</f>
        <v>0</v>
      </c>
      <c r="AF38" s="24"/>
      <c r="AG38">
        <f t="shared" si="2"/>
        <v>21.529093433822506</v>
      </c>
      <c r="AI38" s="34">
        <f>PXIL!L38</f>
        <v>0</v>
      </c>
      <c r="AJ38" s="34">
        <f>PXIL!R38</f>
        <v>0</v>
      </c>
      <c r="AK38" s="34">
        <f>RTM_IEX!L38</f>
        <v>6.29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10.940000000000001</v>
      </c>
      <c r="AB39" s="75">
        <f>-STOA!R39</f>
        <v>0</v>
      </c>
      <c r="AC39">
        <f t="shared" si="0"/>
        <v>0.19140203694273414</v>
      </c>
      <c r="AD39">
        <f t="shared" si="1"/>
        <v>21.55882943382251</v>
      </c>
      <c r="AE39">
        <f>'IDT-1'!D39</f>
        <v>0</v>
      </c>
      <c r="AF39" s="24"/>
      <c r="AG39">
        <f t="shared" si="2"/>
        <v>21.55882943382251</v>
      </c>
      <c r="AI39" s="34">
        <f>PXIL!L39</f>
        <v>0</v>
      </c>
      <c r="AJ39" s="34">
        <f>PXIL!R39</f>
        <v>0</v>
      </c>
      <c r="AK39" s="34">
        <f>RTM_IEX!L39</f>
        <v>5.81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11.379999999999999</v>
      </c>
      <c r="AB40" s="75">
        <f>-STOA!R40</f>
        <v>0</v>
      </c>
      <c r="AC40">
        <f t="shared" si="0"/>
        <v>0.18841003694273412</v>
      </c>
      <c r="AD40">
        <f t="shared" si="1"/>
        <v>21.221821433822505</v>
      </c>
      <c r="AE40">
        <f>'IDT-1'!D40</f>
        <v>0</v>
      </c>
      <c r="AF40" s="24"/>
      <c r="AG40">
        <f t="shared" si="2"/>
        <v>21.221821433822505</v>
      </c>
      <c r="AI40" s="34">
        <f>PXIL!L40</f>
        <v>0</v>
      </c>
      <c r="AJ40" s="34">
        <f>PXIL!R40</f>
        <v>0</v>
      </c>
      <c r="AK40" s="34">
        <f>RTM_IEX!L40</f>
        <v>5.03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11.79</v>
      </c>
      <c r="AB41" s="75">
        <f>-STOA!R41</f>
        <v>0</v>
      </c>
      <c r="AC41">
        <f t="shared" si="0"/>
        <v>0.18357003694273416</v>
      </c>
      <c r="AD41">
        <f t="shared" si="1"/>
        <v>20.67666143382251</v>
      </c>
      <c r="AE41">
        <f>'IDT-1'!D41</f>
        <v>0</v>
      </c>
      <c r="AF41" s="24"/>
      <c r="AG41">
        <f t="shared" si="2"/>
        <v>20.67666143382251</v>
      </c>
      <c r="AI41" s="34">
        <f>PXIL!L41</f>
        <v>0</v>
      </c>
      <c r="AJ41" s="34">
        <f>PXIL!R41</f>
        <v>0</v>
      </c>
      <c r="AK41" s="34">
        <f>RTM_IEX!L41</f>
        <v>4.07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12.14</v>
      </c>
      <c r="AB42" s="75">
        <f>-STOA!R42</f>
        <v>0</v>
      </c>
      <c r="AC42">
        <f t="shared" si="0"/>
        <v>0.18233803694273415</v>
      </c>
      <c r="AD42">
        <f t="shared" si="1"/>
        <v>20.537893433822507</v>
      </c>
      <c r="AE42">
        <f>'IDT-1'!D42</f>
        <v>0</v>
      </c>
      <c r="AF42" s="24"/>
      <c r="AG42">
        <f t="shared" si="2"/>
        <v>20.537893433822507</v>
      </c>
      <c r="AI42" s="34">
        <f>PXIL!L42</f>
        <v>0</v>
      </c>
      <c r="AJ42" s="34">
        <f>PXIL!R42</f>
        <v>0</v>
      </c>
      <c r="AK42" s="34">
        <f>RTM_IEX!L42</f>
        <v>3.58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12.47</v>
      </c>
      <c r="AB43" s="75">
        <f>-STOA!R43</f>
        <v>0</v>
      </c>
      <c r="AC43">
        <f t="shared" si="0"/>
        <v>0.18189803694273415</v>
      </c>
      <c r="AD43">
        <f t="shared" si="1"/>
        <v>20.488333433822508</v>
      </c>
      <c r="AE43">
        <f>'IDT-1'!D43</f>
        <v>0</v>
      </c>
      <c r="AF43" s="24"/>
      <c r="AG43">
        <f t="shared" si="2"/>
        <v>20.488333433822508</v>
      </c>
      <c r="AI43" s="34">
        <f>PXIL!L43</f>
        <v>0</v>
      </c>
      <c r="AJ43" s="34">
        <f>PXIL!R43</f>
        <v>0</v>
      </c>
      <c r="AK43" s="34">
        <f>RTM_IEX!L43</f>
        <v>3.2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12.74</v>
      </c>
      <c r="AB44" s="75">
        <f>-STOA!R44</f>
        <v>0</v>
      </c>
      <c r="AC44">
        <f t="shared" si="0"/>
        <v>0.18163403694273411</v>
      </c>
      <c r="AD44">
        <f t="shared" si="1"/>
        <v>20.458597433822504</v>
      </c>
      <c r="AE44">
        <f>'IDT-1'!D44</f>
        <v>0</v>
      </c>
      <c r="AF44" s="24"/>
      <c r="AG44">
        <f t="shared" si="2"/>
        <v>20.458597433822504</v>
      </c>
      <c r="AI44" s="34">
        <f>PXIL!L44</f>
        <v>0</v>
      </c>
      <c r="AJ44" s="34">
        <f>PXIL!R44</f>
        <v>0</v>
      </c>
      <c r="AK44" s="34">
        <f>RTM_IEX!L44</f>
        <v>2.9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12.97</v>
      </c>
      <c r="AB45" s="75">
        <f>-STOA!R45</f>
        <v>0</v>
      </c>
      <c r="AC45">
        <f t="shared" si="0"/>
        <v>0.18198603694273416</v>
      </c>
      <c r="AD45">
        <f t="shared" si="1"/>
        <v>20.498245433822508</v>
      </c>
      <c r="AE45">
        <f>'IDT-1'!D45</f>
        <v>0</v>
      </c>
      <c r="AF45" s="24"/>
      <c r="AG45">
        <f t="shared" si="2"/>
        <v>20.498245433822508</v>
      </c>
      <c r="AI45" s="34">
        <f>PXIL!L45</f>
        <v>0</v>
      </c>
      <c r="AJ45" s="34">
        <f>PXIL!R45</f>
        <v>0</v>
      </c>
      <c r="AK45" s="34">
        <f>RTM_IEX!L45</f>
        <v>2.71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13.07</v>
      </c>
      <c r="AB46" s="75">
        <f>-STOA!R46</f>
        <v>0</v>
      </c>
      <c r="AC46">
        <f t="shared" si="0"/>
        <v>0.17688203694273413</v>
      </c>
      <c r="AD46">
        <f t="shared" si="1"/>
        <v>19.923349433822512</v>
      </c>
      <c r="AE46">
        <f>'IDT-1'!D46</f>
        <v>0</v>
      </c>
      <c r="AF46" s="24"/>
      <c r="AG46">
        <f t="shared" si="2"/>
        <v>19.923349433822512</v>
      </c>
      <c r="AI46" s="34">
        <f>PXIL!L46</f>
        <v>0</v>
      </c>
      <c r="AJ46" s="34">
        <f>PXIL!R46</f>
        <v>0</v>
      </c>
      <c r="AK46" s="34">
        <f>RTM_IEX!L46</f>
        <v>2.0299999999999998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13.36</v>
      </c>
      <c r="AB47" s="75">
        <f>-STOA!R47</f>
        <v>0</v>
      </c>
      <c r="AC47">
        <f t="shared" si="0"/>
        <v>0.17609003694273415</v>
      </c>
      <c r="AD47">
        <f t="shared" si="1"/>
        <v>19.834141433822506</v>
      </c>
      <c r="AE47">
        <f>'IDT-1'!D47</f>
        <v>0</v>
      </c>
      <c r="AF47" s="24"/>
      <c r="AG47">
        <f t="shared" si="2"/>
        <v>19.834141433822506</v>
      </c>
      <c r="AI47" s="34">
        <f>PXIL!L47</f>
        <v>0</v>
      </c>
      <c r="AJ47" s="34">
        <f>PXIL!R47</f>
        <v>0</v>
      </c>
      <c r="AK47" s="34">
        <f>RTM_IEX!L47</f>
        <v>1.65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13.56</v>
      </c>
      <c r="AB48" s="75">
        <f>-STOA!R48</f>
        <v>0</v>
      </c>
      <c r="AC48">
        <f t="shared" si="0"/>
        <v>0.17441803694273411</v>
      </c>
      <c r="AD48">
        <f t="shared" si="1"/>
        <v>19.645813433822511</v>
      </c>
      <c r="AE48">
        <f>'IDT-1'!D48</f>
        <v>0</v>
      </c>
      <c r="AF48" s="24"/>
      <c r="AG48">
        <f t="shared" si="2"/>
        <v>19.645813433822511</v>
      </c>
      <c r="AI48" s="34">
        <f>PXIL!L48</f>
        <v>0</v>
      </c>
      <c r="AJ48" s="34">
        <f>PXIL!R48</f>
        <v>0</v>
      </c>
      <c r="AK48" s="34">
        <f>RTM_IEX!L48</f>
        <v>1.26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13.65</v>
      </c>
      <c r="AB49" s="75">
        <f>-STOA!R49</f>
        <v>0</v>
      </c>
      <c r="AC49">
        <f t="shared" si="0"/>
        <v>0.17089803694273414</v>
      </c>
      <c r="AD49">
        <f t="shared" si="1"/>
        <v>19.249333433822507</v>
      </c>
      <c r="AE49">
        <f>'IDT-1'!D49</f>
        <v>0</v>
      </c>
      <c r="AF49" s="24"/>
      <c r="AG49">
        <f t="shared" si="2"/>
        <v>19.249333433822507</v>
      </c>
      <c r="AI49" s="34">
        <f>PXIL!L49</f>
        <v>0</v>
      </c>
      <c r="AJ49" s="34">
        <f>PXIL!R49</f>
        <v>0</v>
      </c>
      <c r="AK49" s="34">
        <f>RTM_IEX!L49</f>
        <v>0.77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</v>
      </c>
      <c r="AB50" s="75">
        <f>-STOA!R50</f>
        <v>0</v>
      </c>
      <c r="AC50">
        <f t="shared" si="0"/>
        <v>0.16966603694273411</v>
      </c>
      <c r="AD50">
        <f t="shared" si="1"/>
        <v>19.110565433822504</v>
      </c>
      <c r="AE50">
        <f>'IDT-1'!D50</f>
        <v>0</v>
      </c>
      <c r="AF50" s="24"/>
      <c r="AG50">
        <f t="shared" si="2"/>
        <v>19.110565433822504</v>
      </c>
      <c r="AI50" s="34">
        <f>PXIL!L50</f>
        <v>0</v>
      </c>
      <c r="AJ50" s="34">
        <f>PXIL!R50</f>
        <v>0</v>
      </c>
      <c r="AK50" s="34">
        <f>RTM_IEX!L50</f>
        <v>0.57999999999999996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13.83</v>
      </c>
      <c r="AB51" s="75">
        <f>-STOA!R51</f>
        <v>0</v>
      </c>
      <c r="AC51">
        <f t="shared" si="0"/>
        <v>0.16825803694273414</v>
      </c>
      <c r="AD51">
        <f t="shared" si="1"/>
        <v>18.951973433822506</v>
      </c>
      <c r="AE51">
        <f>'IDT-1'!D51</f>
        <v>0</v>
      </c>
      <c r="AF51" s="24"/>
      <c r="AG51">
        <f t="shared" si="2"/>
        <v>18.951973433822506</v>
      </c>
      <c r="AI51" s="34">
        <f>PXIL!L51</f>
        <v>0</v>
      </c>
      <c r="AJ51" s="34">
        <f>PXIL!R51</f>
        <v>0</v>
      </c>
      <c r="AK51" s="34">
        <f>RTM_IEX!L51</f>
        <v>0.28999999999999998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13.850000000000001</v>
      </c>
      <c r="AB52" s="75">
        <f>-STOA!R52</f>
        <v>0</v>
      </c>
      <c r="AC52">
        <f t="shared" si="0"/>
        <v>0.16588203694273415</v>
      </c>
      <c r="AD52">
        <f t="shared" si="1"/>
        <v>18.684349433822511</v>
      </c>
      <c r="AE52">
        <f>'IDT-1'!D52</f>
        <v>0</v>
      </c>
      <c r="AF52" s="24"/>
      <c r="AG52">
        <f t="shared" si="2"/>
        <v>18.684349433822511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10.99</v>
      </c>
      <c r="AB53" s="75">
        <f>-STOA!R53</f>
        <v>0</v>
      </c>
      <c r="AC53">
        <f t="shared" si="0"/>
        <v>0.16456203694273414</v>
      </c>
      <c r="AD53">
        <f t="shared" si="1"/>
        <v>18.535669433822509</v>
      </c>
      <c r="AE53">
        <f>'IDT-1'!D53</f>
        <v>0</v>
      </c>
      <c r="AF53" s="24"/>
      <c r="AG53">
        <f t="shared" si="2"/>
        <v>18.535669433822509</v>
      </c>
      <c r="AI53" s="34">
        <f>PXIL!L53</f>
        <v>0</v>
      </c>
      <c r="AJ53" s="34">
        <f>PXIL!R53</f>
        <v>0</v>
      </c>
      <c r="AK53" s="34">
        <f>RTM_IEX!L53</f>
        <v>2.71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13.940000000000001</v>
      </c>
      <c r="AB54" s="75">
        <f>-STOA!R54</f>
        <v>0</v>
      </c>
      <c r="AC54">
        <f t="shared" si="0"/>
        <v>0.17288872620827087</v>
      </c>
      <c r="AD54">
        <f t="shared" si="1"/>
        <v>18.067342744556971</v>
      </c>
      <c r="AE54">
        <f>'IDT-1'!D54</f>
        <v>0</v>
      </c>
      <c r="AF54" s="24"/>
      <c r="AG54">
        <f t="shared" si="2"/>
        <v>18.067342744556971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-0.7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14.04</v>
      </c>
      <c r="AB55" s="75">
        <f>-STOA!R55</f>
        <v>0</v>
      </c>
      <c r="AC55">
        <f t="shared" si="0"/>
        <v>0.17643216446492946</v>
      </c>
      <c r="AD55">
        <f t="shared" si="1"/>
        <v>17.863799306300312</v>
      </c>
      <c r="AE55">
        <f>'IDT-1'!D55</f>
        <v>0</v>
      </c>
      <c r="AF55" s="24"/>
      <c r="AG55">
        <f t="shared" si="2"/>
        <v>17.863799306300312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13.99</v>
      </c>
      <c r="AB56" s="75">
        <f>-STOA!R56</f>
        <v>0</v>
      </c>
      <c r="AC56">
        <f t="shared" si="0"/>
        <v>0.17776778996936851</v>
      </c>
      <c r="AD56">
        <f t="shared" si="1"/>
        <v>17.612463680795873</v>
      </c>
      <c r="AE56">
        <f>'IDT-1'!D56</f>
        <v>0</v>
      </c>
      <c r="AF56" s="24"/>
      <c r="AG56">
        <f t="shared" si="2"/>
        <v>17.612463680795873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-1.2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13.75</v>
      </c>
      <c r="AB57" s="75">
        <f>-STOA!R57</f>
        <v>0</v>
      </c>
      <c r="AC57">
        <f t="shared" si="0"/>
        <v>0.17743141547380761</v>
      </c>
      <c r="AD57">
        <f t="shared" si="1"/>
        <v>17.172800055291436</v>
      </c>
      <c r="AE57">
        <f>'IDT-1'!D57</f>
        <v>0</v>
      </c>
      <c r="AF57" s="24"/>
      <c r="AG57">
        <f t="shared" si="2"/>
        <v>17.172800055291436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-1.4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13.36</v>
      </c>
      <c r="AB58" s="75">
        <f>-STOA!R58</f>
        <v>0</v>
      </c>
      <c r="AC58">
        <f t="shared" si="0"/>
        <v>0.17044816446492947</v>
      </c>
      <c r="AD58">
        <f t="shared" si="1"/>
        <v>17.189783306300313</v>
      </c>
      <c r="AE58">
        <f>'IDT-1'!D58</f>
        <v>0</v>
      </c>
      <c r="AF58" s="24"/>
      <c r="AG58">
        <f t="shared" si="2"/>
        <v>17.189783306300313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12.9</v>
      </c>
      <c r="AB59" s="75">
        <f>-STOA!R59</f>
        <v>0</v>
      </c>
      <c r="AC59">
        <f t="shared" si="0"/>
        <v>0.16284891345605135</v>
      </c>
      <c r="AD59">
        <f t="shared" si="1"/>
        <v>17.137382557309188</v>
      </c>
      <c r="AE59">
        <f>'IDT-1'!D59</f>
        <v>0</v>
      </c>
      <c r="AF59" s="24"/>
      <c r="AG59">
        <f t="shared" si="2"/>
        <v>17.137382557309188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-0.6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12.49</v>
      </c>
      <c r="AB60" s="75">
        <f>-STOA!R60</f>
        <v>0</v>
      </c>
      <c r="AC60">
        <f t="shared" si="0"/>
        <v>0.15746528795161227</v>
      </c>
      <c r="AD60">
        <f t="shared" si="1"/>
        <v>16.93276618281363</v>
      </c>
      <c r="AE60">
        <f>'IDT-1'!D60</f>
        <v>0</v>
      </c>
      <c r="AF60" s="24"/>
      <c r="AG60">
        <f t="shared" si="2"/>
        <v>16.93276618281363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-0.4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12.11</v>
      </c>
      <c r="AB61" s="75">
        <f>-STOA!R61</f>
        <v>0</v>
      </c>
      <c r="AC61">
        <f t="shared" si="0"/>
        <v>0.15057003694273413</v>
      </c>
      <c r="AD61">
        <f t="shared" si="1"/>
        <v>16.959661433822507</v>
      </c>
      <c r="AE61">
        <f>'IDT-1'!D61</f>
        <v>0</v>
      </c>
      <c r="AF61" s="24"/>
      <c r="AG61">
        <f t="shared" si="2"/>
        <v>16.959661433822507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11.68</v>
      </c>
      <c r="AB62" s="75">
        <f>-STOA!R62</f>
        <v>0</v>
      </c>
      <c r="AC62">
        <f t="shared" si="0"/>
        <v>0.15101003694273415</v>
      </c>
      <c r="AD62">
        <f t="shared" si="1"/>
        <v>17.009221433822511</v>
      </c>
      <c r="AE62">
        <f>'IDT-1'!D62</f>
        <v>0</v>
      </c>
      <c r="AF62" s="24"/>
      <c r="AG62">
        <f t="shared" si="2"/>
        <v>17.009221433822511</v>
      </c>
      <c r="AI62" s="34">
        <f>PXIL!L62</f>
        <v>0</v>
      </c>
      <c r="AJ62" s="34">
        <f>PXIL!R62</f>
        <v>0</v>
      </c>
      <c r="AK62" s="34">
        <f>RTM_IEX!L62</f>
        <v>0.48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11.36</v>
      </c>
      <c r="AB63" s="75">
        <f>-STOA!R63</f>
        <v>0</v>
      </c>
      <c r="AC63">
        <f t="shared" si="0"/>
        <v>0.15162603694273413</v>
      </c>
      <c r="AD63">
        <f t="shared" si="1"/>
        <v>17.07860543382251</v>
      </c>
      <c r="AE63">
        <f>'IDT-1'!D63</f>
        <v>0</v>
      </c>
      <c r="AF63" s="24"/>
      <c r="AG63">
        <f t="shared" si="2"/>
        <v>17.07860543382251</v>
      </c>
      <c r="AI63" s="34">
        <f>PXIL!L63</f>
        <v>0</v>
      </c>
      <c r="AJ63" s="34">
        <f>PXIL!R63</f>
        <v>0</v>
      </c>
      <c r="AK63" s="34">
        <f>RTM_IEX!L63</f>
        <v>0.87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</v>
      </c>
      <c r="AB64" s="75">
        <f>-STOA!R64</f>
        <v>0</v>
      </c>
      <c r="AC64">
        <f t="shared" si="0"/>
        <v>0.15180203694273414</v>
      </c>
      <c r="AD64">
        <f t="shared" si="1"/>
        <v>17.098429433822506</v>
      </c>
      <c r="AE64">
        <f>'IDT-1'!D64</f>
        <v>0</v>
      </c>
      <c r="AF64" s="24"/>
      <c r="AG64">
        <f t="shared" si="2"/>
        <v>17.098429433822506</v>
      </c>
      <c r="AI64" s="34">
        <f>PXIL!L64</f>
        <v>0</v>
      </c>
      <c r="AJ64" s="34">
        <f>PXIL!R64</f>
        <v>0</v>
      </c>
      <c r="AK64" s="34">
        <f>RTM_IEX!L64</f>
        <v>1.55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10.3</v>
      </c>
      <c r="AB65" s="75">
        <f>-STOA!R65</f>
        <v>0</v>
      </c>
      <c r="AC65">
        <f t="shared" si="0"/>
        <v>0.15083403694273415</v>
      </c>
      <c r="AD65">
        <f t="shared" si="1"/>
        <v>16.989397433822511</v>
      </c>
      <c r="AE65">
        <f>'IDT-1'!D65</f>
        <v>0</v>
      </c>
      <c r="AF65" s="24"/>
      <c r="AG65">
        <f t="shared" si="2"/>
        <v>16.989397433822511</v>
      </c>
      <c r="AI65" s="34">
        <f>PXIL!L65</f>
        <v>0</v>
      </c>
      <c r="AJ65" s="34">
        <f>PXIL!R65</f>
        <v>0</v>
      </c>
      <c r="AK65" s="34">
        <f>RTM_IEX!L65</f>
        <v>1.84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9.5500000000000007</v>
      </c>
      <c r="AB66" s="75">
        <f>-STOA!R66</f>
        <v>0</v>
      </c>
      <c r="AC66">
        <f t="shared" si="0"/>
        <v>0.15356203694273413</v>
      </c>
      <c r="AD66">
        <f t="shared" si="1"/>
        <v>17.296669433822508</v>
      </c>
      <c r="AE66">
        <f>'IDT-1'!D66</f>
        <v>0</v>
      </c>
      <c r="AF66" s="24"/>
      <c r="AG66">
        <f t="shared" si="2"/>
        <v>17.296669433822508</v>
      </c>
      <c r="AI66" s="34">
        <f>PXIL!L66</f>
        <v>0</v>
      </c>
      <c r="AJ66" s="34">
        <f>PXIL!R66</f>
        <v>0</v>
      </c>
      <c r="AK66" s="34">
        <f>RTM_IEX!L66</f>
        <v>2.9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8.7899999999999991</v>
      </c>
      <c r="AB67" s="75">
        <f>-STOA!R67</f>
        <v>0</v>
      </c>
      <c r="AC67">
        <f t="shared" si="0"/>
        <v>0.15373600000000001</v>
      </c>
      <c r="AD67">
        <f t="shared" si="1"/>
        <v>17.316264</v>
      </c>
      <c r="AE67">
        <f>'IDT-1'!D67</f>
        <v>0</v>
      </c>
      <c r="AF67" s="24"/>
      <c r="AG67">
        <f t="shared" si="2"/>
        <v>17.316264</v>
      </c>
      <c r="AI67" s="34">
        <f>PXIL!L67</f>
        <v>0</v>
      </c>
      <c r="AJ67" s="34">
        <f>PXIL!R67</f>
        <v>0</v>
      </c>
      <c r="AK67" s="34">
        <f>RTM_IEX!L67</f>
        <v>3.68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8.5300000000000011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0.15144800000000003</v>
      </c>
      <c r="AD68">
        <f t="shared" ref="AD68:AD98" si="4">SUM(B68:AB68,AI68:AR68)-AC68</f>
        <v>17.058552000000002</v>
      </c>
      <c r="AE68">
        <f>'IDT-1'!D68</f>
        <v>0</v>
      </c>
      <c r="AF68" s="24"/>
      <c r="AG68">
        <f t="shared" ref="AG68:AG98" si="5">SUM(AD68:AF68)</f>
        <v>17.058552000000002</v>
      </c>
      <c r="AI68" s="34">
        <f>PXIL!L68</f>
        <v>0</v>
      </c>
      <c r="AJ68" s="34">
        <f>PXIL!R68</f>
        <v>0</v>
      </c>
      <c r="AK68" s="34">
        <f>RTM_IEX!L68</f>
        <v>3.68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8.41</v>
      </c>
      <c r="AB69" s="75">
        <f>-STOA!R69</f>
        <v>0</v>
      </c>
      <c r="AC69">
        <f t="shared" si="3"/>
        <v>0.14951200000000001</v>
      </c>
      <c r="AD69">
        <f t="shared" si="4"/>
        <v>16.840488000000001</v>
      </c>
      <c r="AE69">
        <f>'IDT-1'!D69</f>
        <v>0</v>
      </c>
      <c r="AF69" s="24"/>
      <c r="AG69">
        <f t="shared" si="5"/>
        <v>16.840488000000001</v>
      </c>
      <c r="AI69" s="34">
        <f>PXIL!L69</f>
        <v>0</v>
      </c>
      <c r="AJ69" s="34">
        <f>PXIL!R69</f>
        <v>0</v>
      </c>
      <c r="AK69" s="34">
        <f>RTM_IEX!L69</f>
        <v>3.58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7.78</v>
      </c>
      <c r="AB70" s="75">
        <f>-STOA!R70</f>
        <v>0</v>
      </c>
      <c r="AC70">
        <f t="shared" si="3"/>
        <v>0.15936800000000001</v>
      </c>
      <c r="AD70">
        <f t="shared" si="4"/>
        <v>17.950631999999999</v>
      </c>
      <c r="AE70">
        <f>'IDT-1'!D70</f>
        <v>0</v>
      </c>
      <c r="AF70" s="24"/>
      <c r="AG70">
        <f t="shared" si="5"/>
        <v>17.950631999999999</v>
      </c>
      <c r="AI70" s="34">
        <f>PXIL!L70</f>
        <v>0</v>
      </c>
      <c r="AJ70" s="34">
        <f>PXIL!R70</f>
        <v>0</v>
      </c>
      <c r="AK70" s="34">
        <f>RTM_IEX!L70</f>
        <v>5.33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7.48</v>
      </c>
      <c r="AB71" s="75">
        <f>-STOA!R71</f>
        <v>0</v>
      </c>
      <c r="AC71">
        <f t="shared" si="3"/>
        <v>0.16095200000000001</v>
      </c>
      <c r="AD71">
        <f t="shared" si="4"/>
        <v>18.129047999999997</v>
      </c>
      <c r="AE71">
        <f>'IDT-1'!D71</f>
        <v>0</v>
      </c>
      <c r="AF71" s="24"/>
      <c r="AG71">
        <f t="shared" si="5"/>
        <v>18.129047999999997</v>
      </c>
      <c r="AI71" s="34">
        <f>PXIL!L71</f>
        <v>0</v>
      </c>
      <c r="AJ71" s="34">
        <f>PXIL!R71</f>
        <v>0</v>
      </c>
      <c r="AK71" s="34">
        <f>RTM_IEX!L71</f>
        <v>5.81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7.12</v>
      </c>
      <c r="AB72" s="75">
        <f>-STOA!R72</f>
        <v>0</v>
      </c>
      <c r="AC72">
        <f t="shared" si="3"/>
        <v>0.14854400000000001</v>
      </c>
      <c r="AD72">
        <f t="shared" si="4"/>
        <v>16.731456000000001</v>
      </c>
      <c r="AE72">
        <f>'IDT-1'!D72</f>
        <v>0</v>
      </c>
      <c r="AF72" s="24"/>
      <c r="AG72">
        <f t="shared" si="5"/>
        <v>16.731456000000001</v>
      </c>
      <c r="AI72" s="34">
        <f>PXIL!L72</f>
        <v>0</v>
      </c>
      <c r="AJ72" s="34">
        <f>PXIL!R72</f>
        <v>0</v>
      </c>
      <c r="AK72" s="34">
        <f>RTM_IEX!L72</f>
        <v>4.76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6.9300000000000006</v>
      </c>
      <c r="AB73" s="75">
        <f>-STOA!R73</f>
        <v>0</v>
      </c>
      <c r="AC73">
        <f t="shared" si="3"/>
        <v>0.14396800000000001</v>
      </c>
      <c r="AD73">
        <f t="shared" si="4"/>
        <v>16.216031999999998</v>
      </c>
      <c r="AE73">
        <f>'IDT-1'!D73</f>
        <v>0</v>
      </c>
      <c r="AF73" s="24"/>
      <c r="AG73">
        <f t="shared" si="5"/>
        <v>16.216031999999998</v>
      </c>
      <c r="AI73" s="34">
        <f>PXIL!L73</f>
        <v>0</v>
      </c>
      <c r="AJ73" s="34">
        <f>PXIL!R73</f>
        <v>0</v>
      </c>
      <c r="AK73" s="34">
        <f>RTM_IEX!L73</f>
        <v>4.43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0.13622400000000001</v>
      </c>
      <c r="AD74">
        <f t="shared" si="4"/>
        <v>15.343776</v>
      </c>
      <c r="AE74">
        <f>'IDT-1'!D74</f>
        <v>0</v>
      </c>
      <c r="AF74" s="24"/>
      <c r="AG74">
        <f t="shared" si="5"/>
        <v>15.343776</v>
      </c>
      <c r="AI74" s="34">
        <f>PXIL!L74</f>
        <v>0</v>
      </c>
      <c r="AJ74" s="34">
        <f>PXIL!R74</f>
        <v>0</v>
      </c>
      <c r="AK74" s="34">
        <f>RTM_IEX!L74</f>
        <v>3.7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0.15303200000000003</v>
      </c>
      <c r="AD75">
        <f t="shared" si="4"/>
        <v>17.236968000000001</v>
      </c>
      <c r="AE75">
        <f>'IDT-1'!D75</f>
        <v>0</v>
      </c>
      <c r="AF75" s="24"/>
      <c r="AG75">
        <f t="shared" si="5"/>
        <v>17.236968000000001</v>
      </c>
      <c r="AI75" s="34">
        <f>PXIL!L75</f>
        <v>0</v>
      </c>
      <c r="AJ75" s="34">
        <f>PXIL!R75</f>
        <v>0</v>
      </c>
      <c r="AK75" s="34">
        <f>RTM_IEX!L75</f>
        <v>5.61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0.15259200000000001</v>
      </c>
      <c r="AD76">
        <f t="shared" si="4"/>
        <v>17.187408000000001</v>
      </c>
      <c r="AE76">
        <f>'IDT-1'!D76</f>
        <v>0</v>
      </c>
      <c r="AF76" s="24"/>
      <c r="AG76">
        <f t="shared" si="5"/>
        <v>17.187408000000001</v>
      </c>
      <c r="AI76" s="34">
        <f>PXIL!L76</f>
        <v>0</v>
      </c>
      <c r="AJ76" s="34">
        <f>PXIL!R76</f>
        <v>0</v>
      </c>
      <c r="AK76" s="34">
        <f>RTM_IEX!L76</f>
        <v>5.56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0.17397600000000002</v>
      </c>
      <c r="AD77">
        <f t="shared" si="4"/>
        <v>19.596024000000003</v>
      </c>
      <c r="AE77">
        <f>'IDT-1'!D77</f>
        <v>0</v>
      </c>
      <c r="AF77" s="24"/>
      <c r="AG77">
        <f t="shared" si="5"/>
        <v>19.596024000000003</v>
      </c>
      <c r="AI77" s="34">
        <f>PXIL!L77</f>
        <v>0</v>
      </c>
      <c r="AJ77" s="34">
        <f>PXIL!R77</f>
        <v>0</v>
      </c>
      <c r="AK77" s="34">
        <f>RTM_IEX!L77</f>
        <v>7.99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0.17098400000000002</v>
      </c>
      <c r="AD78">
        <f t="shared" si="4"/>
        <v>19.259015999999999</v>
      </c>
      <c r="AE78">
        <f>'IDT-1'!D78</f>
        <v>0</v>
      </c>
      <c r="AF78" s="24"/>
      <c r="AG78">
        <f t="shared" si="5"/>
        <v>19.259015999999999</v>
      </c>
      <c r="AI78" s="34">
        <f>PXIL!L78</f>
        <v>0</v>
      </c>
      <c r="AJ78" s="34">
        <f>PXIL!R78</f>
        <v>0</v>
      </c>
      <c r="AK78" s="34">
        <f>RTM_IEX!L78</f>
        <v>7.65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0.1694</v>
      </c>
      <c r="AD79">
        <f t="shared" si="4"/>
        <v>19.0806</v>
      </c>
      <c r="AE79">
        <f>'IDT-1'!D79</f>
        <v>0</v>
      </c>
      <c r="AF79" s="24"/>
      <c r="AG79">
        <f t="shared" si="5"/>
        <v>19.0806</v>
      </c>
      <c r="AI79" s="34">
        <f>PXIL!L79</f>
        <v>0</v>
      </c>
      <c r="AJ79" s="34">
        <f>PXIL!R79</f>
        <v>0</v>
      </c>
      <c r="AK79" s="34">
        <f>RTM_IEX!L79</f>
        <v>7.55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0.16772799999999999</v>
      </c>
      <c r="AD80">
        <f t="shared" si="4"/>
        <v>18.892271999999998</v>
      </c>
      <c r="AE80">
        <f>'IDT-1'!D80</f>
        <v>0</v>
      </c>
      <c r="AF80" s="24"/>
      <c r="AG80">
        <f t="shared" si="5"/>
        <v>18.892271999999998</v>
      </c>
      <c r="AI80" s="34">
        <f>PXIL!L80</f>
        <v>0</v>
      </c>
      <c r="AJ80" s="34">
        <f>PXIL!R80</f>
        <v>0</v>
      </c>
      <c r="AK80" s="34">
        <f>RTM_IEX!L80</f>
        <v>7.36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0.16517599999999999</v>
      </c>
      <c r="AD81">
        <f t="shared" si="4"/>
        <v>18.604824000000001</v>
      </c>
      <c r="AE81">
        <f>'IDT-1'!D81</f>
        <v>0</v>
      </c>
      <c r="AF81" s="24"/>
      <c r="AG81">
        <f t="shared" si="5"/>
        <v>18.604824000000001</v>
      </c>
      <c r="AI81" s="34">
        <f>PXIL!L81</f>
        <v>0</v>
      </c>
      <c r="AJ81" s="34">
        <f>PXIL!R81</f>
        <v>0</v>
      </c>
      <c r="AK81" s="34">
        <f>RTM_IEX!L81</f>
        <v>7.07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0.16500000000000004</v>
      </c>
      <c r="AD82">
        <f t="shared" si="4"/>
        <v>18.585000000000001</v>
      </c>
      <c r="AE82">
        <f>'IDT-1'!D82</f>
        <v>0</v>
      </c>
      <c r="AF82" s="24"/>
      <c r="AG82">
        <f t="shared" si="5"/>
        <v>18.585000000000001</v>
      </c>
      <c r="AI82" s="34">
        <f>PXIL!L82</f>
        <v>0</v>
      </c>
      <c r="AJ82" s="34">
        <f>PXIL!R82</f>
        <v>0</v>
      </c>
      <c r="AK82" s="34">
        <f>RTM_IEX!L82</f>
        <v>6.97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4.9997661803217346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0.15822194238683127</v>
      </c>
      <c r="AD83">
        <f t="shared" si="4"/>
        <v>17.821544237934905</v>
      </c>
      <c r="AE83">
        <f>'IDT-1'!D83</f>
        <v>0</v>
      </c>
      <c r="AF83" s="24"/>
      <c r="AG83">
        <f t="shared" si="5"/>
        <v>17.821544237934905</v>
      </c>
      <c r="AI83" s="34">
        <f>PXIL!L83</f>
        <v>0</v>
      </c>
      <c r="AJ83" s="34">
        <f>PXIL!R83</f>
        <v>0</v>
      </c>
      <c r="AK83" s="34">
        <f>RTM_IEX!L83</f>
        <v>6.2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4.9997661803217346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0.15478994238683128</v>
      </c>
      <c r="AD84">
        <f t="shared" si="4"/>
        <v>17.434976237934904</v>
      </c>
      <c r="AE84">
        <f>'IDT-1'!D84</f>
        <v>0</v>
      </c>
      <c r="AF84" s="24"/>
      <c r="AG84">
        <f t="shared" si="5"/>
        <v>17.434976237934904</v>
      </c>
      <c r="AI84" s="34">
        <f>PXIL!L84</f>
        <v>0</v>
      </c>
      <c r="AJ84" s="34">
        <f>PXIL!R84</f>
        <v>0</v>
      </c>
      <c r="AK84" s="34">
        <f>RTM_IEX!L84</f>
        <v>5.81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4.9997661803217346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0.15390994238683126</v>
      </c>
      <c r="AD85">
        <f t="shared" si="4"/>
        <v>17.335856237934902</v>
      </c>
      <c r="AE85">
        <f>'IDT-1'!D85</f>
        <v>0</v>
      </c>
      <c r="AF85" s="24"/>
      <c r="AG85">
        <f t="shared" si="5"/>
        <v>17.335856237934902</v>
      </c>
      <c r="AI85" s="34">
        <f>PXIL!L85</f>
        <v>0</v>
      </c>
      <c r="AJ85" s="34">
        <f>PXIL!R85</f>
        <v>0</v>
      </c>
      <c r="AK85" s="34">
        <f>RTM_IEX!L85</f>
        <v>5.71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4.9997661803217346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0.14792594238683127</v>
      </c>
      <c r="AD86">
        <f t="shared" si="4"/>
        <v>16.661840237934904</v>
      </c>
      <c r="AE86">
        <f>'IDT-1'!D86</f>
        <v>0</v>
      </c>
      <c r="AF86" s="24"/>
      <c r="AG86">
        <f t="shared" si="5"/>
        <v>16.661840237934904</v>
      </c>
      <c r="AI86" s="34">
        <f>PXIL!L86</f>
        <v>0</v>
      </c>
      <c r="AJ86" s="34">
        <f>PXIL!R86</f>
        <v>0</v>
      </c>
      <c r="AK86" s="34">
        <f>RTM_IEX!L86</f>
        <v>5.03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4.9997716582180196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0.14625399059231858</v>
      </c>
      <c r="AD87">
        <f t="shared" si="4"/>
        <v>16.473517667625703</v>
      </c>
      <c r="AE87">
        <f>'IDT-1'!D87</f>
        <v>0</v>
      </c>
      <c r="AF87" s="24"/>
      <c r="AG87">
        <f t="shared" si="5"/>
        <v>16.473517667625703</v>
      </c>
      <c r="AI87" s="34">
        <f>PXIL!L87</f>
        <v>0</v>
      </c>
      <c r="AJ87" s="34">
        <f>PXIL!R87</f>
        <v>0</v>
      </c>
      <c r="AK87" s="34">
        <f>RTM_IEX!L87</f>
        <v>4.84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4.9997716582180196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0.14202999059231861</v>
      </c>
      <c r="AD88">
        <f t="shared" si="4"/>
        <v>15.997741667625702</v>
      </c>
      <c r="AE88">
        <f>'IDT-1'!D88</f>
        <v>0</v>
      </c>
      <c r="AF88" s="24"/>
      <c r="AG88">
        <f t="shared" si="5"/>
        <v>15.997741667625702</v>
      </c>
      <c r="AI88" s="34">
        <f>PXIL!L88</f>
        <v>0</v>
      </c>
      <c r="AJ88" s="34">
        <f>PXIL!R88</f>
        <v>0</v>
      </c>
      <c r="AK88" s="34">
        <f>RTM_IEX!L88</f>
        <v>4.3600000000000003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4.9997716582180196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0.13349399059231859</v>
      </c>
      <c r="AD89">
        <f t="shared" si="4"/>
        <v>15.036277667625702</v>
      </c>
      <c r="AE89">
        <f>'IDT-1'!D89</f>
        <v>0</v>
      </c>
      <c r="AF89" s="24"/>
      <c r="AG89">
        <f t="shared" si="5"/>
        <v>15.036277667625702</v>
      </c>
      <c r="AI89" s="34">
        <f>PXIL!L89</f>
        <v>0</v>
      </c>
      <c r="AJ89" s="34">
        <f>PXIL!R89</f>
        <v>0</v>
      </c>
      <c r="AK89" s="34">
        <f>RTM_IEX!L89</f>
        <v>3.39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4.9997716582180196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0.13182199059231858</v>
      </c>
      <c r="AD90">
        <f t="shared" si="4"/>
        <v>14.847949667625702</v>
      </c>
      <c r="AE90">
        <f>'IDT-1'!D90</f>
        <v>0</v>
      </c>
      <c r="AF90" s="24"/>
      <c r="AG90">
        <f t="shared" si="5"/>
        <v>14.847949667625702</v>
      </c>
      <c r="AI90" s="34">
        <f>PXIL!L90</f>
        <v>0</v>
      </c>
      <c r="AJ90" s="34">
        <f>PXIL!R90</f>
        <v>0</v>
      </c>
      <c r="AK90" s="34">
        <f>RTM_IEX!L90</f>
        <v>3.2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4.9997716582180196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0.12240599059231859</v>
      </c>
      <c r="AD91">
        <f t="shared" si="4"/>
        <v>13.787365667625702</v>
      </c>
      <c r="AE91">
        <f>'IDT-1'!D91</f>
        <v>0</v>
      </c>
      <c r="AF91" s="24"/>
      <c r="AG91">
        <f t="shared" si="5"/>
        <v>13.787365667625702</v>
      </c>
      <c r="AI91" s="34">
        <f>PXIL!L91</f>
        <v>0</v>
      </c>
      <c r="AJ91" s="34">
        <f>PXIL!R91</f>
        <v>0</v>
      </c>
      <c r="AK91" s="34">
        <f>RTM_IEX!L91</f>
        <v>2.13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4.9997716582180196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0.1207339905923186</v>
      </c>
      <c r="AD92">
        <f t="shared" si="4"/>
        <v>13.599037667625701</v>
      </c>
      <c r="AE92">
        <f>'IDT-1'!D92</f>
        <v>0</v>
      </c>
      <c r="AF92" s="24"/>
      <c r="AG92">
        <f t="shared" si="5"/>
        <v>13.599037667625701</v>
      </c>
      <c r="AI92" s="34">
        <f>PXIL!L92</f>
        <v>0</v>
      </c>
      <c r="AJ92" s="34">
        <f>PXIL!R92</f>
        <v>0</v>
      </c>
      <c r="AK92" s="34">
        <f>RTM_IEX!L92</f>
        <v>1.94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4.9997716582180196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0.11642199059231859</v>
      </c>
      <c r="AD93">
        <f t="shared" si="4"/>
        <v>13.113349667625702</v>
      </c>
      <c r="AE93">
        <f>'IDT-1'!D93</f>
        <v>0</v>
      </c>
      <c r="AF93" s="24"/>
      <c r="AG93">
        <f t="shared" si="5"/>
        <v>13.113349667625702</v>
      </c>
      <c r="AI93" s="34">
        <f>PXIL!L93</f>
        <v>0</v>
      </c>
      <c r="AJ93" s="34">
        <f>PXIL!R93</f>
        <v>0</v>
      </c>
      <c r="AK93" s="34">
        <f>RTM_IEX!L93</f>
        <v>1.45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4.9997716582180196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0.1096459905923186</v>
      </c>
      <c r="AD94">
        <f t="shared" si="4"/>
        <v>12.350125667625703</v>
      </c>
      <c r="AE94">
        <f>'IDT-1'!D94</f>
        <v>0</v>
      </c>
      <c r="AF94" s="24"/>
      <c r="AG94">
        <f t="shared" si="5"/>
        <v>12.350125667625703</v>
      </c>
      <c r="AI94" s="34">
        <f>PXIL!L94</f>
        <v>0</v>
      </c>
      <c r="AJ94" s="34">
        <f>PXIL!R94</f>
        <v>0</v>
      </c>
      <c r="AK94" s="34">
        <f>RTM_IEX!L94</f>
        <v>0.68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4.9997716582180196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0.10876599059231859</v>
      </c>
      <c r="AD95">
        <f t="shared" si="4"/>
        <v>12.251005667625702</v>
      </c>
      <c r="AE95">
        <f>'IDT-1'!D95</f>
        <v>0</v>
      </c>
      <c r="AF95" s="24"/>
      <c r="AG95">
        <f t="shared" si="5"/>
        <v>12.251005667625702</v>
      </c>
      <c r="AI95" s="34">
        <f>PXIL!L95</f>
        <v>0</v>
      </c>
      <c r="AJ95" s="34">
        <f>PXIL!R95</f>
        <v>0</v>
      </c>
      <c r="AK95" s="34">
        <f>RTM_IEX!L95</f>
        <v>0.57999999999999996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4.9997716582180196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0.10810105435341626</v>
      </c>
      <c r="AD96">
        <f t="shared" si="4"/>
        <v>11.171670603864605</v>
      </c>
      <c r="AE96">
        <f>'IDT-1'!D96</f>
        <v>0</v>
      </c>
      <c r="AF96" s="24"/>
      <c r="AG96">
        <f t="shared" si="5"/>
        <v>11.171670603864605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-0.5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4.9997716582180196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0.11254011811451391</v>
      </c>
      <c r="AD97">
        <f t="shared" si="4"/>
        <v>10.667231540103506</v>
      </c>
      <c r="AE97">
        <f>'IDT-1'!D97</f>
        <v>0</v>
      </c>
      <c r="AF97" s="24"/>
      <c r="AG97">
        <f t="shared" si="5"/>
        <v>10.667231540103506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4.9997716582180196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0.11254011811451391</v>
      </c>
      <c r="AD98">
        <f t="shared" si="4"/>
        <v>10.667231540103506</v>
      </c>
      <c r="AE98">
        <f>'IDT-1'!D98</f>
        <v>0</v>
      </c>
      <c r="AF98" s="24"/>
      <c r="AG98">
        <f t="shared" si="5"/>
        <v>10.667231540103506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0.11994163515585167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0.20906999999999976</v>
      </c>
      <c r="AB99" s="75">
        <f t="shared" si="6"/>
        <v>0</v>
      </c>
      <c r="AC99">
        <f t="shared" si="6"/>
        <v>3.6130917372326722E-3</v>
      </c>
      <c r="AD99">
        <f t="shared" si="6"/>
        <v>0.39124604341861891</v>
      </c>
      <c r="AE99">
        <f t="shared" ref="AE99:AR99" si="7">SUM(AE3:AE98)/4000</f>
        <v>0</v>
      </c>
      <c r="AG99">
        <f t="shared" si="7"/>
        <v>0.39124604341861891</v>
      </c>
      <c r="AI99">
        <f t="shared" si="7"/>
        <v>0</v>
      </c>
      <c r="AJ99">
        <f t="shared" si="7"/>
        <v>0</v>
      </c>
      <c r="AK99">
        <f t="shared" si="7"/>
        <v>7.3672500000000002E-2</v>
      </c>
      <c r="AL99">
        <f t="shared" si="7"/>
        <v>-7.8249999999999986E-3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19.364004000000001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2.23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0.19002723520000003</v>
      </c>
      <c r="AD3">
        <f>SUM(B3:AB3,AI3:AR3)-AC3</f>
        <v>21.403976764800003</v>
      </c>
      <c r="AE3">
        <v>0</v>
      </c>
      <c r="AF3" s="24"/>
      <c r="AG3">
        <f>SUM(AD3:AF3)</f>
        <v>21.403976764800003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15.285916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0.1345160608</v>
      </c>
      <c r="AD4">
        <f t="shared" ref="AD4:AD67" si="1">SUM(B4:AB4,AI4:AR4)-AC4</f>
        <v>15.151399939200001</v>
      </c>
      <c r="AE4">
        <v>0</v>
      </c>
      <c r="AF4" s="24"/>
      <c r="AG4">
        <f t="shared" ref="AG4:AG67" si="2">SUM(AD4:AF4)</f>
        <v>15.151399939200001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15.527744999999999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0.13664415600000002</v>
      </c>
      <c r="AD5">
        <f t="shared" si="1"/>
        <v>15.391100844</v>
      </c>
      <c r="AE5">
        <v>0</v>
      </c>
      <c r="AF5" s="24"/>
      <c r="AG5">
        <f t="shared" si="2"/>
        <v>15.391100844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13.683313999999999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0.12041316320000001</v>
      </c>
      <c r="AD6">
        <f t="shared" si="1"/>
        <v>13.562900836799999</v>
      </c>
      <c r="AE6">
        <v>0</v>
      </c>
      <c r="AF6" s="24"/>
      <c r="AG6">
        <f t="shared" si="2"/>
        <v>13.562900836799999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12.442292999999999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0.1094921784</v>
      </c>
      <c r="AD7">
        <f t="shared" si="1"/>
        <v>12.332800821599999</v>
      </c>
      <c r="AE7">
        <v>0</v>
      </c>
      <c r="AF7" s="24"/>
      <c r="AG7">
        <f t="shared" si="2"/>
        <v>12.332800821599999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14.925041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0.1313403608</v>
      </c>
      <c r="AD8">
        <f t="shared" si="1"/>
        <v>14.793700639200001</v>
      </c>
      <c r="AE8">
        <v>0</v>
      </c>
      <c r="AF8" s="24"/>
      <c r="AG8">
        <f t="shared" si="2"/>
        <v>14.793700639200001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15.497377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0.13637691760000001</v>
      </c>
      <c r="AD9">
        <f t="shared" si="1"/>
        <v>15.3610000824</v>
      </c>
      <c r="AE9">
        <v>0</v>
      </c>
      <c r="AF9" s="24"/>
      <c r="AG9">
        <f t="shared" si="2"/>
        <v>15.3610000824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14.398306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0.1267050928</v>
      </c>
      <c r="AD10">
        <f t="shared" si="1"/>
        <v>14.2716009072</v>
      </c>
      <c r="AE10">
        <v>0</v>
      </c>
      <c r="AF10" s="24"/>
      <c r="AG10">
        <f t="shared" si="2"/>
        <v>14.2716009072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14.977501999999999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0.13180201760000002</v>
      </c>
      <c r="AD11">
        <f t="shared" si="1"/>
        <v>14.845699982399999</v>
      </c>
      <c r="AE11">
        <v>0</v>
      </c>
      <c r="AF11" s="24"/>
      <c r="AG11">
        <f t="shared" si="2"/>
        <v>14.845699982399999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15.464387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0.13608660560000002</v>
      </c>
      <c r="AD12">
        <f t="shared" si="1"/>
        <v>15.328300394400001</v>
      </c>
      <c r="AE12">
        <v>0</v>
      </c>
      <c r="AF12" s="24"/>
      <c r="AG12">
        <f t="shared" si="2"/>
        <v>15.328300394400001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14.646893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0.1288926584</v>
      </c>
      <c r="AD13">
        <f t="shared" si="1"/>
        <v>14.518000341600001</v>
      </c>
      <c r="AE13">
        <v>0</v>
      </c>
      <c r="AF13" s="24"/>
      <c r="AG13">
        <f t="shared" si="2"/>
        <v>14.518000341600001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15.485473000000001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0.13627216240000001</v>
      </c>
      <c r="AD14">
        <f t="shared" si="1"/>
        <v>15.349200837600002</v>
      </c>
      <c r="AE14">
        <v>0</v>
      </c>
      <c r="AF14" s="24"/>
      <c r="AG14">
        <f t="shared" si="2"/>
        <v>15.349200837600002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15.800343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0.1390430184</v>
      </c>
      <c r="AD15">
        <f t="shared" si="1"/>
        <v>15.661299981599999</v>
      </c>
      <c r="AE15">
        <v>0</v>
      </c>
      <c r="AF15" s="24"/>
      <c r="AG15">
        <f t="shared" si="2"/>
        <v>15.661299981599999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17.585654000000002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0.15475375520000004</v>
      </c>
      <c r="AD16">
        <f t="shared" si="1"/>
        <v>17.4309002448</v>
      </c>
      <c r="AE16">
        <v>0</v>
      </c>
      <c r="AF16" s="24"/>
      <c r="AG16">
        <f t="shared" si="2"/>
        <v>17.4309002448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18.660715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0.16421429200000001</v>
      </c>
      <c r="AD17">
        <f t="shared" si="1"/>
        <v>18.496500707999999</v>
      </c>
      <c r="AE17">
        <v>0</v>
      </c>
      <c r="AF17" s="24"/>
      <c r="AG17">
        <f t="shared" si="2"/>
        <v>18.496500707999999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17.970945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0.15814431600000001</v>
      </c>
      <c r="AD18">
        <f t="shared" si="1"/>
        <v>17.812800683999999</v>
      </c>
      <c r="AE18">
        <v>0</v>
      </c>
      <c r="AF18" s="24"/>
      <c r="AG18">
        <f t="shared" si="2"/>
        <v>17.812800683999999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17.918382999999999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0.1576817704</v>
      </c>
      <c r="AD19">
        <f t="shared" si="1"/>
        <v>17.760701229599999</v>
      </c>
      <c r="AE19">
        <v>0</v>
      </c>
      <c r="AF19" s="24"/>
      <c r="AG19">
        <f t="shared" si="2"/>
        <v>17.760701229599999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0.18747523520000003</v>
      </c>
      <c r="AD20">
        <f t="shared" si="1"/>
        <v>21.116528764800002</v>
      </c>
      <c r="AE20">
        <v>0</v>
      </c>
      <c r="AF20" s="24"/>
      <c r="AG20">
        <f t="shared" si="2"/>
        <v>21.116528764800002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0.18571523520000002</v>
      </c>
      <c r="AD21">
        <f t="shared" si="1"/>
        <v>20.9182887648</v>
      </c>
      <c r="AE21">
        <v>0</v>
      </c>
      <c r="AF21" s="24"/>
      <c r="AG21">
        <f t="shared" si="2"/>
        <v>20.9182887648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2.71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0.19425123520000004</v>
      </c>
      <c r="AD22">
        <f t="shared" si="1"/>
        <v>21.879752764800003</v>
      </c>
      <c r="AE22">
        <v>0</v>
      </c>
      <c r="AF22" s="24"/>
      <c r="AG22">
        <f t="shared" si="2"/>
        <v>21.879752764800003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0.21299523520000002</v>
      </c>
      <c r="AD27">
        <f t="shared" si="1"/>
        <v>23.9910087648</v>
      </c>
      <c r="AE27">
        <v>0</v>
      </c>
      <c r="AF27" s="24"/>
      <c r="AG27">
        <f t="shared" si="2"/>
        <v>23.9910087648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0.21299523520000002</v>
      </c>
      <c r="AD30">
        <f t="shared" si="1"/>
        <v>23.9910087648</v>
      </c>
      <c r="AE30">
        <v>0</v>
      </c>
      <c r="AF30" s="24"/>
      <c r="AG30">
        <f t="shared" si="2"/>
        <v>23.9910087648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0.21299523520000002</v>
      </c>
      <c r="AD31">
        <f t="shared" si="1"/>
        <v>23.9910087648</v>
      </c>
      <c r="AE31">
        <v>0</v>
      </c>
      <c r="AF31" s="24"/>
      <c r="AG31">
        <f t="shared" si="2"/>
        <v>23.9910087648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0.20445923520000003</v>
      </c>
      <c r="AD32">
        <f t="shared" si="1"/>
        <v>23.029544764800001</v>
      </c>
      <c r="AE32">
        <v>0</v>
      </c>
      <c r="AF32" s="24"/>
      <c r="AG32">
        <f t="shared" si="2"/>
        <v>23.029544764800001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3.58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0.20190723520000001</v>
      </c>
      <c r="AD33">
        <f t="shared" si="1"/>
        <v>22.742096764799999</v>
      </c>
      <c r="AE33">
        <v>0</v>
      </c>
      <c r="AF33" s="24"/>
      <c r="AG33">
        <f t="shared" si="2"/>
        <v>22.742096764799999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3.39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0.20023523520000003</v>
      </c>
      <c r="AD34">
        <f t="shared" si="1"/>
        <v>22.553768764800001</v>
      </c>
      <c r="AE34">
        <v>0</v>
      </c>
      <c r="AF34" s="24"/>
      <c r="AG34">
        <f t="shared" si="2"/>
        <v>22.553768764800001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0.19337123520000002</v>
      </c>
      <c r="AD35">
        <f t="shared" si="1"/>
        <v>21.7806327648</v>
      </c>
      <c r="AE35">
        <v>0</v>
      </c>
      <c r="AF35" s="24"/>
      <c r="AG35">
        <f t="shared" si="2"/>
        <v>21.7806327648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0.19680323520000004</v>
      </c>
      <c r="AD36">
        <f t="shared" si="1"/>
        <v>22.1672007648</v>
      </c>
      <c r="AE36">
        <v>0</v>
      </c>
      <c r="AF36" s="24"/>
      <c r="AG36">
        <f t="shared" si="2"/>
        <v>22.1672007648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0.21299523520000002</v>
      </c>
      <c r="AD37">
        <f t="shared" si="1"/>
        <v>23.9910087648</v>
      </c>
      <c r="AE37">
        <v>0</v>
      </c>
      <c r="AF37" s="24"/>
      <c r="AG37">
        <f t="shared" si="2"/>
        <v>23.9910087648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0.21299523520000002</v>
      </c>
      <c r="AD38">
        <f t="shared" si="1"/>
        <v>23.9910087648</v>
      </c>
      <c r="AE38">
        <v>0</v>
      </c>
      <c r="AF38" s="24"/>
      <c r="AG38">
        <f t="shared" si="2"/>
        <v>23.9910087648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0.21299523520000002</v>
      </c>
      <c r="AD39">
        <f t="shared" si="1"/>
        <v>23.9910087648</v>
      </c>
      <c r="AE39">
        <v>0</v>
      </c>
      <c r="AF39" s="24"/>
      <c r="AG39">
        <f t="shared" si="2"/>
        <v>23.9910087648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0.21299523520000002</v>
      </c>
      <c r="AD40">
        <f t="shared" si="1"/>
        <v>23.9910087648</v>
      </c>
      <c r="AE40">
        <v>0</v>
      </c>
      <c r="AF40" s="24"/>
      <c r="AG40">
        <f t="shared" si="2"/>
        <v>23.9910087648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0.21299523520000002</v>
      </c>
      <c r="AD41">
        <f t="shared" si="1"/>
        <v>23.9910087648</v>
      </c>
      <c r="AE41">
        <v>0</v>
      </c>
      <c r="AF41" s="24"/>
      <c r="AG41">
        <f t="shared" si="2"/>
        <v>23.9910087648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19.364004000000001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4.07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0.20621923520000002</v>
      </c>
      <c r="AD42">
        <f t="shared" si="1"/>
        <v>23.227784764800003</v>
      </c>
      <c r="AE42">
        <v>0</v>
      </c>
      <c r="AF42" s="24"/>
      <c r="AG42">
        <f t="shared" si="2"/>
        <v>23.227784764800003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0.21299523520000002</v>
      </c>
      <c r="AD43">
        <f t="shared" si="1"/>
        <v>23.9910087648</v>
      </c>
      <c r="AE43">
        <v>0</v>
      </c>
      <c r="AF43" s="24"/>
      <c r="AG43">
        <f t="shared" si="2"/>
        <v>23.9910087648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3.29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0.19935523520000001</v>
      </c>
      <c r="AD44">
        <f t="shared" si="1"/>
        <v>22.454648764800002</v>
      </c>
      <c r="AE44">
        <v>0</v>
      </c>
      <c r="AF44" s="24"/>
      <c r="AG44">
        <f t="shared" si="2"/>
        <v>22.454648764800002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19.364004000000001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1.36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0.18237123520000001</v>
      </c>
      <c r="AD45">
        <f t="shared" si="1"/>
        <v>20.541632764799999</v>
      </c>
      <c r="AE45">
        <v>0</v>
      </c>
      <c r="AF45" s="24"/>
      <c r="AG45">
        <f t="shared" si="2"/>
        <v>20.541632764799999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18.942898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0.1666975024</v>
      </c>
      <c r="AD46">
        <f t="shared" si="1"/>
        <v>18.776200497599998</v>
      </c>
      <c r="AE46">
        <v>0</v>
      </c>
      <c r="AF46" s="24"/>
      <c r="AG46">
        <f t="shared" si="2"/>
        <v>18.776200497599998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19.364004000000001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0.28999999999999998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0.1729552352</v>
      </c>
      <c r="AD47">
        <f t="shared" si="1"/>
        <v>19.481048764800001</v>
      </c>
      <c r="AE47">
        <v>0</v>
      </c>
      <c r="AF47" s="24"/>
      <c r="AG47">
        <f t="shared" si="2"/>
        <v>19.481048764800001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18.016748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0.15854738240000002</v>
      </c>
      <c r="AD48">
        <f t="shared" si="1"/>
        <v>17.858200617600001</v>
      </c>
      <c r="AE48">
        <v>0</v>
      </c>
      <c r="AF48" s="24"/>
      <c r="AG48">
        <f t="shared" si="2"/>
        <v>17.858200617600001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19.336158000000001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0.17015819040000002</v>
      </c>
      <c r="AD49">
        <f t="shared" si="1"/>
        <v>19.165999809600002</v>
      </c>
      <c r="AE49">
        <v>0</v>
      </c>
      <c r="AF49" s="24"/>
      <c r="AG49">
        <f t="shared" si="2"/>
        <v>19.165999809600002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2.23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0.19002723520000003</v>
      </c>
      <c r="AD50">
        <f t="shared" si="1"/>
        <v>21.403976764800003</v>
      </c>
      <c r="AE50">
        <v>0</v>
      </c>
      <c r="AF50" s="24"/>
      <c r="AG50">
        <f t="shared" si="2"/>
        <v>21.403976764800003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0.21299523520000002</v>
      </c>
      <c r="AD51">
        <f t="shared" si="1"/>
        <v>23.9910087648</v>
      </c>
      <c r="AE51">
        <v>0</v>
      </c>
      <c r="AF51" s="24"/>
      <c r="AG51">
        <f t="shared" si="2"/>
        <v>23.9910087648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1.74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0.18571523520000002</v>
      </c>
      <c r="AD53">
        <f t="shared" si="1"/>
        <v>20.9182887648</v>
      </c>
      <c r="AE53">
        <v>0</v>
      </c>
      <c r="AF53" s="24"/>
      <c r="AG53">
        <f t="shared" si="2"/>
        <v>20.9182887648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0.20366723520000005</v>
      </c>
      <c r="AD54">
        <f t="shared" si="1"/>
        <v>22.940336764800001</v>
      </c>
      <c r="AE54">
        <v>0</v>
      </c>
      <c r="AF54" s="24"/>
      <c r="AG54">
        <f t="shared" si="2"/>
        <v>22.940336764800001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0.21299523520000002</v>
      </c>
      <c r="AD55">
        <f t="shared" si="1"/>
        <v>23.9910087648</v>
      </c>
      <c r="AE55">
        <v>0</v>
      </c>
      <c r="AF55" s="24"/>
      <c r="AG55">
        <f t="shared" si="2"/>
        <v>23.9910087648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1.74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0.18571523520000002</v>
      </c>
      <c r="AD56">
        <f t="shared" si="1"/>
        <v>20.9182887648</v>
      </c>
      <c r="AE56">
        <v>0</v>
      </c>
      <c r="AF56" s="24"/>
      <c r="AG56">
        <f t="shared" si="2"/>
        <v>20.9182887648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0.21299523520000002</v>
      </c>
      <c r="AD57">
        <f t="shared" si="1"/>
        <v>23.9910087648</v>
      </c>
      <c r="AE57">
        <v>0</v>
      </c>
      <c r="AF57" s="24"/>
      <c r="AG57">
        <f t="shared" si="2"/>
        <v>23.9910087648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3.39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0.20023523520000003</v>
      </c>
      <c r="AD58">
        <f t="shared" si="1"/>
        <v>22.553768764800001</v>
      </c>
      <c r="AE58">
        <v>0</v>
      </c>
      <c r="AF58" s="24"/>
      <c r="AG58">
        <f t="shared" si="2"/>
        <v>22.553768764800001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0.21299523520000002</v>
      </c>
      <c r="AD59">
        <f t="shared" si="1"/>
        <v>23.9910087648</v>
      </c>
      <c r="AE59">
        <v>0</v>
      </c>
      <c r="AF59" s="24"/>
      <c r="AG59">
        <f t="shared" si="2"/>
        <v>23.9910087648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0.21299523520000002</v>
      </c>
      <c r="AD63">
        <f t="shared" si="1"/>
        <v>23.9910087648</v>
      </c>
      <c r="AE63">
        <v>0</v>
      </c>
      <c r="AF63" s="24"/>
      <c r="AG63">
        <f t="shared" si="2"/>
        <v>23.9910087648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0.21299523520000002</v>
      </c>
      <c r="AD64">
        <f t="shared" si="1"/>
        <v>23.9910087648</v>
      </c>
      <c r="AE64">
        <v>0</v>
      </c>
      <c r="AF64" s="24"/>
      <c r="AG64">
        <f t="shared" si="2"/>
        <v>23.9910087648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0.21299523520000002</v>
      </c>
      <c r="AD65">
        <f t="shared" si="1"/>
        <v>23.9910087648</v>
      </c>
      <c r="AE65">
        <v>0</v>
      </c>
      <c r="AF65" s="24"/>
      <c r="AG65">
        <f t="shared" si="2"/>
        <v>23.9910087648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0.20445923520000003</v>
      </c>
      <c r="AD66">
        <f t="shared" si="1"/>
        <v>23.029544764800001</v>
      </c>
      <c r="AE66">
        <v>0</v>
      </c>
      <c r="AF66" s="24"/>
      <c r="AG66">
        <f t="shared" si="2"/>
        <v>23.029544764800001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3.87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0.28999999999999998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0.2033152352</v>
      </c>
      <c r="AD67">
        <f t="shared" si="1"/>
        <v>22.900688764799998</v>
      </c>
      <c r="AE67">
        <v>0</v>
      </c>
      <c r="AF67" s="24"/>
      <c r="AG67">
        <f t="shared" si="2"/>
        <v>22.900688764799998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3.45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1.65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0.2130832352</v>
      </c>
      <c r="AD68">
        <f t="shared" ref="AD68:AD98" si="4">SUM(B68:AB68,AI68:AR68)-AC68</f>
        <v>24.0009207648</v>
      </c>
      <c r="AE68">
        <v>0</v>
      </c>
      <c r="AF68" s="24"/>
      <c r="AG68">
        <f t="shared" ref="AG68:AG98" si="5">SUM(AD68:AF68)</f>
        <v>24.0009207648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3.2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0.21299523520000002</v>
      </c>
      <c r="AD69">
        <f t="shared" si="4"/>
        <v>23.9910087648</v>
      </c>
      <c r="AE69">
        <v>0</v>
      </c>
      <c r="AF69" s="24"/>
      <c r="AG69">
        <f t="shared" si="5"/>
        <v>23.9910087648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0.18571523520000002</v>
      </c>
      <c r="AD70">
        <f t="shared" si="4"/>
        <v>20.9182887648</v>
      </c>
      <c r="AE70">
        <v>0</v>
      </c>
      <c r="AF70" s="24"/>
      <c r="AG70">
        <f t="shared" si="5"/>
        <v>20.9182887648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3.81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0.21334723520000001</v>
      </c>
      <c r="AD71">
        <f t="shared" si="4"/>
        <v>24.0306567648</v>
      </c>
      <c r="AE71">
        <v>0</v>
      </c>
      <c r="AF71" s="24"/>
      <c r="AG71">
        <f t="shared" si="5"/>
        <v>24.0306567648</v>
      </c>
      <c r="AI71" s="34">
        <f>PXIL!M71</f>
        <v>0</v>
      </c>
      <c r="AJ71" s="34">
        <f>PXIL!S71</f>
        <v>0</v>
      </c>
      <c r="AK71" s="34">
        <f>RTM_IEX!M71</f>
        <v>1.07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4.1500000000000004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0.21114723520000001</v>
      </c>
      <c r="AD72">
        <f t="shared" si="4"/>
        <v>23.782856764800002</v>
      </c>
      <c r="AE72">
        <v>0</v>
      </c>
      <c r="AF72" s="24"/>
      <c r="AG72">
        <f t="shared" si="5"/>
        <v>23.782856764800002</v>
      </c>
      <c r="AI72" s="34">
        <f>PXIL!M72</f>
        <v>0</v>
      </c>
      <c r="AJ72" s="34">
        <f>PXIL!S72</f>
        <v>0</v>
      </c>
      <c r="AK72" s="34">
        <f>RTM_IEX!M72</f>
        <v>0.48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2.54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0.20481123520000002</v>
      </c>
      <c r="AD73">
        <f t="shared" si="4"/>
        <v>23.0691927648</v>
      </c>
      <c r="AE73">
        <v>0</v>
      </c>
      <c r="AF73" s="24"/>
      <c r="AG73">
        <f t="shared" si="5"/>
        <v>23.0691927648</v>
      </c>
      <c r="AI73" s="34">
        <f>PXIL!M73</f>
        <v>0</v>
      </c>
      <c r="AJ73" s="34">
        <f>PXIL!S73</f>
        <v>0</v>
      </c>
      <c r="AK73" s="34">
        <f>RTM_IEX!M73</f>
        <v>1.37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2.06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0.20049923520000001</v>
      </c>
      <c r="AD74">
        <f t="shared" si="4"/>
        <v>22.583504764800001</v>
      </c>
      <c r="AE74">
        <v>0</v>
      </c>
      <c r="AF74" s="24"/>
      <c r="AG74">
        <f t="shared" si="5"/>
        <v>22.583504764800001</v>
      </c>
      <c r="AI74" s="34">
        <f>PXIL!M74</f>
        <v>0</v>
      </c>
      <c r="AJ74" s="34">
        <f>PXIL!S74</f>
        <v>0</v>
      </c>
      <c r="AK74" s="34">
        <f>RTM_IEX!M74</f>
        <v>1.36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2.17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0.20498723520000003</v>
      </c>
      <c r="AD75">
        <f t="shared" si="4"/>
        <v>23.089016764800004</v>
      </c>
      <c r="AE75">
        <v>0</v>
      </c>
      <c r="AF75" s="24"/>
      <c r="AG75">
        <f t="shared" si="5"/>
        <v>23.089016764800004</v>
      </c>
      <c r="AI75" s="34">
        <f>PXIL!M75</f>
        <v>0</v>
      </c>
      <c r="AJ75" s="34">
        <f>PXIL!S75</f>
        <v>0</v>
      </c>
      <c r="AK75" s="34">
        <f>RTM_IEX!M75</f>
        <v>1.76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1.1000000000000001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0.18844323520000003</v>
      </c>
      <c r="AD76">
        <f t="shared" si="4"/>
        <v>21.225560764800001</v>
      </c>
      <c r="AE76">
        <v>0</v>
      </c>
      <c r="AF76" s="24"/>
      <c r="AG76">
        <f t="shared" si="5"/>
        <v>21.225560764800001</v>
      </c>
      <c r="AI76" s="34">
        <f>PXIL!M76</f>
        <v>0</v>
      </c>
      <c r="AJ76" s="34">
        <f>PXIL!S76</f>
        <v>0</v>
      </c>
      <c r="AK76" s="34">
        <f>RTM_IEX!M76</f>
        <v>0.95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0.19125923520000004</v>
      </c>
      <c r="AD77">
        <f t="shared" si="4"/>
        <v>21.542744764800002</v>
      </c>
      <c r="AE77">
        <v>0</v>
      </c>
      <c r="AF77" s="24"/>
      <c r="AG77">
        <f t="shared" si="5"/>
        <v>21.542744764800002</v>
      </c>
      <c r="AI77" s="34">
        <f>PXIL!M77</f>
        <v>0</v>
      </c>
      <c r="AJ77" s="34">
        <f>PXIL!S77</f>
        <v>0</v>
      </c>
      <c r="AK77" s="34">
        <f>RTM_IEX!M77</f>
        <v>0.95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0.19222723520000001</v>
      </c>
      <c r="AD78">
        <f t="shared" si="4"/>
        <v>21.651776764800001</v>
      </c>
      <c r="AE78">
        <v>0</v>
      </c>
      <c r="AF78" s="24"/>
      <c r="AG78">
        <f t="shared" si="5"/>
        <v>21.651776764800001</v>
      </c>
      <c r="AI78" s="34">
        <f>PXIL!M78</f>
        <v>0</v>
      </c>
      <c r="AJ78" s="34">
        <f>PXIL!S78</f>
        <v>0</v>
      </c>
      <c r="AK78" s="34">
        <f>RTM_IEX!M78</f>
        <v>0.87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0.20173123520000003</v>
      </c>
      <c r="AD79">
        <f t="shared" si="4"/>
        <v>22.7222727648</v>
      </c>
      <c r="AE79">
        <v>0</v>
      </c>
      <c r="AF79" s="24"/>
      <c r="AG79">
        <f t="shared" si="5"/>
        <v>22.7222727648</v>
      </c>
      <c r="AI79" s="34">
        <f>PXIL!M79</f>
        <v>0</v>
      </c>
      <c r="AJ79" s="34">
        <f>PXIL!S79</f>
        <v>0</v>
      </c>
      <c r="AK79" s="34">
        <f>RTM_IEX!M79</f>
        <v>0.77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0.19680323520000004</v>
      </c>
      <c r="AD80">
        <f t="shared" si="4"/>
        <v>22.1672007648</v>
      </c>
      <c r="AE80">
        <v>0</v>
      </c>
      <c r="AF80" s="24"/>
      <c r="AG80">
        <f t="shared" si="5"/>
        <v>22.1672007648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1.74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0.18571523520000002</v>
      </c>
      <c r="AD81">
        <f t="shared" si="4"/>
        <v>20.9182887648</v>
      </c>
      <c r="AE81">
        <v>0</v>
      </c>
      <c r="AF81" s="24"/>
      <c r="AG81">
        <f t="shared" si="5"/>
        <v>20.9182887648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0.21299523520000002</v>
      </c>
      <c r="AD87">
        <f t="shared" si="4"/>
        <v>23.9910087648</v>
      </c>
      <c r="AE87">
        <v>0</v>
      </c>
      <c r="AF87" s="24"/>
      <c r="AG87">
        <f t="shared" si="5"/>
        <v>23.9910087648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0.21299523520000002</v>
      </c>
      <c r="AD90">
        <f t="shared" si="4"/>
        <v>23.9910087648</v>
      </c>
      <c r="AE90">
        <v>0</v>
      </c>
      <c r="AF90" s="24"/>
      <c r="AG90">
        <f t="shared" si="5"/>
        <v>23.9910087648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3.97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0.20533923520000003</v>
      </c>
      <c r="AD91">
        <f t="shared" si="4"/>
        <v>23.1286647648</v>
      </c>
      <c r="AE91">
        <v>0</v>
      </c>
      <c r="AF91" s="24"/>
      <c r="AG91">
        <f t="shared" si="5"/>
        <v>23.1286647648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2.52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0.19257923520000003</v>
      </c>
      <c r="AD93">
        <f t="shared" si="4"/>
        <v>21.691424764800001</v>
      </c>
      <c r="AE93">
        <v>0</v>
      </c>
      <c r="AF93" s="24"/>
      <c r="AG93">
        <f t="shared" si="5"/>
        <v>21.691424764800001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0.21299523520000002</v>
      </c>
      <c r="AD94">
        <f t="shared" si="4"/>
        <v>23.9910087648</v>
      </c>
      <c r="AE94">
        <v>0</v>
      </c>
      <c r="AF94" s="24"/>
      <c r="AG94">
        <f t="shared" si="5"/>
        <v>23.9910087648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0.21299523520000002</v>
      </c>
      <c r="AD95">
        <f t="shared" si="4"/>
        <v>23.9910087648</v>
      </c>
      <c r="AE95">
        <v>0</v>
      </c>
      <c r="AF95" s="24"/>
      <c r="AG95">
        <f t="shared" si="5"/>
        <v>23.9910087648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3.97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0.20533923520000003</v>
      </c>
      <c r="AD96">
        <f t="shared" si="4"/>
        <v>23.1286647648</v>
      </c>
      <c r="AE96">
        <v>0</v>
      </c>
      <c r="AF96" s="24"/>
      <c r="AG96">
        <f t="shared" si="5"/>
        <v>23.1286647648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18.704601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0.1646004888</v>
      </c>
      <c r="AD97">
        <f t="shared" si="4"/>
        <v>18.540000511199999</v>
      </c>
      <c r="AE97">
        <v>0</v>
      </c>
      <c r="AF97" s="24"/>
      <c r="AG97">
        <f t="shared" si="5"/>
        <v>18.540000511199999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16.75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0.1474</v>
      </c>
      <c r="AD98">
        <f t="shared" si="4"/>
        <v>16.602599999999999</v>
      </c>
      <c r="AE98">
        <v>0</v>
      </c>
      <c r="AF98" s="24"/>
      <c r="AG98">
        <f t="shared" si="5"/>
        <v>16.602599999999999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0.4485802480000004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6.9062500000000013E-2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4.5994761824000013E-3</v>
      </c>
      <c r="AD99">
        <f t="shared" si="6"/>
        <v>0.51806827181759985</v>
      </c>
      <c r="AE99">
        <f t="shared" ref="AE99:AR99" si="8">SUM(AE3:AE98)/4000</f>
        <v>0</v>
      </c>
      <c r="AG99">
        <f t="shared" si="8"/>
        <v>0.51806827181759985</v>
      </c>
      <c r="AI99">
        <f t="shared" si="8"/>
        <v>0</v>
      </c>
      <c r="AJ99">
        <f t="shared" si="8"/>
        <v>0</v>
      </c>
      <c r="AK99">
        <f t="shared" si="8"/>
        <v>2.395E-3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65</v>
      </c>
      <c r="E3" s="16">
        <f>'[1]27'!E5</f>
        <v>0</v>
      </c>
      <c r="F3" s="15">
        <f>SUM(B3:E3)</f>
        <v>330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65</v>
      </c>
      <c r="E4" s="16">
        <f>'[1]27'!E6</f>
        <v>0</v>
      </c>
      <c r="F4" s="15">
        <f>SUM(B4:E4)</f>
        <v>330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65</v>
      </c>
      <c r="E5" s="16">
        <f>'[1]27'!E7</f>
        <v>0</v>
      </c>
      <c r="F5" s="15">
        <f t="shared" ref="F5:F68" si="6">SUM(B5:E5)</f>
        <v>330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65</v>
      </c>
      <c r="E6" s="16">
        <f>'[1]27'!E8</f>
        <v>0</v>
      </c>
      <c r="F6" s="15">
        <f t="shared" si="6"/>
        <v>330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65</v>
      </c>
      <c r="E7" s="16">
        <f>'[1]27'!E9</f>
        <v>0</v>
      </c>
      <c r="F7" s="15">
        <f t="shared" si="6"/>
        <v>330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65</v>
      </c>
      <c r="E8" s="16">
        <f>'[1]27'!E10</f>
        <v>0</v>
      </c>
      <c r="F8" s="15">
        <f t="shared" si="6"/>
        <v>330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65</v>
      </c>
      <c r="E9" s="16">
        <f>'[1]27'!E11</f>
        <v>0</v>
      </c>
      <c r="F9" s="15">
        <f t="shared" si="6"/>
        <v>330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65</v>
      </c>
      <c r="E10" s="16">
        <f>'[1]27'!E12</f>
        <v>0</v>
      </c>
      <c r="F10" s="15">
        <f t="shared" si="6"/>
        <v>330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65</v>
      </c>
      <c r="E11" s="16">
        <f>'[1]27'!E13</f>
        <v>0</v>
      </c>
      <c r="F11" s="15">
        <f t="shared" si="6"/>
        <v>330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65</v>
      </c>
      <c r="E12" s="16">
        <f>'[1]27'!E14</f>
        <v>0</v>
      </c>
      <c r="F12" s="15">
        <f t="shared" si="6"/>
        <v>330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65</v>
      </c>
      <c r="E13" s="16">
        <f>'[1]27'!E15</f>
        <v>0</v>
      </c>
      <c r="F13" s="15">
        <f t="shared" si="6"/>
        <v>330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65</v>
      </c>
      <c r="E14" s="16">
        <f>'[1]27'!E16</f>
        <v>0</v>
      </c>
      <c r="F14" s="15">
        <f t="shared" si="6"/>
        <v>330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65</v>
      </c>
      <c r="E15" s="16">
        <f>'[1]27'!E17</f>
        <v>0</v>
      </c>
      <c r="F15" s="15">
        <f t="shared" si="6"/>
        <v>330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65</v>
      </c>
      <c r="E16" s="16">
        <f>'[1]27'!E18</f>
        <v>0</v>
      </c>
      <c r="F16" s="15">
        <f t="shared" si="6"/>
        <v>330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65</v>
      </c>
      <c r="E17" s="16">
        <f>'[1]27'!E19</f>
        <v>0</v>
      </c>
      <c r="F17" s="15">
        <f t="shared" si="6"/>
        <v>330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65</v>
      </c>
      <c r="E18" s="16">
        <f>'[1]27'!E20</f>
        <v>0</v>
      </c>
      <c r="F18" s="15">
        <f t="shared" si="6"/>
        <v>330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65</v>
      </c>
      <c r="E19" s="16">
        <f>'[1]27'!E21</f>
        <v>0</v>
      </c>
      <c r="F19" s="15">
        <f t="shared" si="6"/>
        <v>330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65</v>
      </c>
      <c r="E20" s="16">
        <f>'[1]27'!E22</f>
        <v>0</v>
      </c>
      <c r="F20" s="15">
        <f t="shared" si="6"/>
        <v>330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65</v>
      </c>
      <c r="E21" s="16">
        <f>'[1]27'!E23</f>
        <v>0</v>
      </c>
      <c r="F21" s="15">
        <f t="shared" si="6"/>
        <v>330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65</v>
      </c>
      <c r="E22" s="16">
        <f>'[1]27'!E24</f>
        <v>0</v>
      </c>
      <c r="F22" s="15">
        <f t="shared" si="6"/>
        <v>330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65</v>
      </c>
      <c r="E23" s="16">
        <f>'[1]27'!E25</f>
        <v>0</v>
      </c>
      <c r="F23" s="15">
        <f t="shared" si="6"/>
        <v>330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65</v>
      </c>
      <c r="E24" s="16">
        <f>'[1]27'!E26</f>
        <v>0</v>
      </c>
      <c r="F24" s="15">
        <f t="shared" si="6"/>
        <v>330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65</v>
      </c>
      <c r="E25" s="16">
        <f>'[1]27'!E27</f>
        <v>0</v>
      </c>
      <c r="F25" s="15">
        <f t="shared" si="6"/>
        <v>330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65</v>
      </c>
      <c r="E26" s="16">
        <f>'[1]27'!E28</f>
        <v>0</v>
      </c>
      <c r="F26" s="15">
        <f t="shared" si="6"/>
        <v>330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65</v>
      </c>
      <c r="E27" s="16">
        <f>'[1]27'!E29</f>
        <v>0</v>
      </c>
      <c r="F27" s="15">
        <f t="shared" si="6"/>
        <v>330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65</v>
      </c>
      <c r="E28" s="16">
        <f>'[1]27'!E30</f>
        <v>0</v>
      </c>
      <c r="F28" s="15">
        <f t="shared" si="6"/>
        <v>330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65</v>
      </c>
      <c r="E29" s="16">
        <f>'[1]27'!E31</f>
        <v>0</v>
      </c>
      <c r="F29" s="15">
        <f t="shared" si="6"/>
        <v>330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65</v>
      </c>
      <c r="E30" s="16">
        <f>'[1]27'!E32</f>
        <v>0</v>
      </c>
      <c r="F30" s="15">
        <f t="shared" si="6"/>
        <v>330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65</v>
      </c>
      <c r="E31" s="16">
        <f>'[1]27'!E33</f>
        <v>0</v>
      </c>
      <c r="F31" s="15">
        <f t="shared" si="6"/>
        <v>330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65</v>
      </c>
      <c r="E32" s="16">
        <f>'[1]27'!E34</f>
        <v>0</v>
      </c>
      <c r="F32" s="15">
        <f t="shared" si="6"/>
        <v>330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65</v>
      </c>
      <c r="E33" s="16">
        <f>'[1]27'!E35</f>
        <v>0</v>
      </c>
      <c r="F33" s="15">
        <f t="shared" si="6"/>
        <v>330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65</v>
      </c>
      <c r="E34" s="16">
        <f>'[1]27'!E36</f>
        <v>0</v>
      </c>
      <c r="F34" s="15">
        <f t="shared" si="6"/>
        <v>330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65</v>
      </c>
      <c r="E35" s="16">
        <f>'[1]27'!E37</f>
        <v>0</v>
      </c>
      <c r="F35" s="15">
        <f t="shared" si="6"/>
        <v>330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65</v>
      </c>
      <c r="E36" s="16">
        <f>'[1]27'!E38</f>
        <v>0</v>
      </c>
      <c r="F36" s="15">
        <f t="shared" si="6"/>
        <v>330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65</v>
      </c>
      <c r="E37" s="16">
        <f>'[1]27'!E39</f>
        <v>0</v>
      </c>
      <c r="F37" s="15">
        <f t="shared" si="6"/>
        <v>330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65</v>
      </c>
      <c r="E38" s="16">
        <f>'[1]27'!E40</f>
        <v>0</v>
      </c>
      <c r="F38" s="15">
        <f t="shared" si="6"/>
        <v>330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65</v>
      </c>
      <c r="E39" s="16">
        <f>'[1]27'!E41</f>
        <v>0</v>
      </c>
      <c r="F39" s="15">
        <f t="shared" si="6"/>
        <v>330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65</v>
      </c>
      <c r="E40" s="16">
        <f>'[1]27'!E42</f>
        <v>0</v>
      </c>
      <c r="F40" s="15">
        <f t="shared" si="6"/>
        <v>330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65</v>
      </c>
      <c r="E41" s="16">
        <f>'[1]27'!E43</f>
        <v>0</v>
      </c>
      <c r="F41" s="15">
        <f t="shared" si="6"/>
        <v>330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65</v>
      </c>
      <c r="E42" s="16">
        <f>'[1]27'!E44</f>
        <v>0</v>
      </c>
      <c r="F42" s="15">
        <f t="shared" si="6"/>
        <v>330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65</v>
      </c>
      <c r="E43" s="16">
        <f>'[1]27'!E45</f>
        <v>0</v>
      </c>
      <c r="F43" s="15">
        <f t="shared" si="6"/>
        <v>330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65</v>
      </c>
      <c r="E44" s="16">
        <f>'[1]27'!E46</f>
        <v>0</v>
      </c>
      <c r="F44" s="15">
        <f t="shared" si="6"/>
        <v>330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65</v>
      </c>
      <c r="E45" s="16">
        <f>'[1]27'!E47</f>
        <v>0</v>
      </c>
      <c r="F45" s="15">
        <f t="shared" si="6"/>
        <v>330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65</v>
      </c>
      <c r="E46" s="16">
        <f>'[1]27'!E48</f>
        <v>0</v>
      </c>
      <c r="F46" s="15">
        <f t="shared" si="6"/>
        <v>330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65</v>
      </c>
      <c r="E47" s="16">
        <f>'[1]27'!E49</f>
        <v>0</v>
      </c>
      <c r="F47" s="15">
        <f t="shared" si="6"/>
        <v>330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65</v>
      </c>
      <c r="E48" s="16">
        <f>'[1]27'!E50</f>
        <v>0</v>
      </c>
      <c r="F48" s="15">
        <f t="shared" si="6"/>
        <v>330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65</v>
      </c>
      <c r="E49" s="16">
        <f>'[1]27'!E51</f>
        <v>0</v>
      </c>
      <c r="F49" s="15">
        <f t="shared" si="6"/>
        <v>330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65</v>
      </c>
      <c r="E50" s="16">
        <f>'[1]27'!E52</f>
        <v>0</v>
      </c>
      <c r="F50" s="15">
        <f t="shared" si="6"/>
        <v>330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65</v>
      </c>
      <c r="E51" s="16">
        <f>'[1]27'!E53</f>
        <v>0</v>
      </c>
      <c r="F51" s="15">
        <f t="shared" si="6"/>
        <v>330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65</v>
      </c>
      <c r="E52" s="16">
        <f>'[1]27'!E54</f>
        <v>0</v>
      </c>
      <c r="F52" s="15">
        <f t="shared" si="6"/>
        <v>330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65</v>
      </c>
      <c r="E53" s="16">
        <f>'[1]27'!E55</f>
        <v>0</v>
      </c>
      <c r="F53" s="15">
        <f t="shared" si="6"/>
        <v>330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65</v>
      </c>
      <c r="E54" s="16">
        <f>'[1]27'!E56</f>
        <v>0</v>
      </c>
      <c r="F54" s="15">
        <f t="shared" si="6"/>
        <v>330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65</v>
      </c>
      <c r="E55" s="16">
        <f>'[1]27'!E57</f>
        <v>0</v>
      </c>
      <c r="F55" s="15">
        <f t="shared" si="6"/>
        <v>330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65</v>
      </c>
      <c r="E56" s="16">
        <f>'[1]27'!E58</f>
        <v>0</v>
      </c>
      <c r="F56" s="15">
        <f t="shared" si="6"/>
        <v>330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65</v>
      </c>
      <c r="E57" s="16">
        <f>'[1]27'!E59</f>
        <v>0</v>
      </c>
      <c r="F57" s="15">
        <f t="shared" si="6"/>
        <v>330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65</v>
      </c>
      <c r="E58" s="16">
        <f>'[1]27'!E60</f>
        <v>0</v>
      </c>
      <c r="F58" s="15">
        <f t="shared" si="6"/>
        <v>330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65</v>
      </c>
      <c r="E59" s="16">
        <f>'[1]27'!E61</f>
        <v>0</v>
      </c>
      <c r="F59" s="15">
        <f t="shared" si="6"/>
        <v>330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65</v>
      </c>
      <c r="E60" s="16">
        <f>'[1]27'!E62</f>
        <v>0</v>
      </c>
      <c r="F60" s="15">
        <f t="shared" si="6"/>
        <v>330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65</v>
      </c>
      <c r="E61" s="16">
        <f>'[1]27'!E63</f>
        <v>0</v>
      </c>
      <c r="F61" s="15">
        <f t="shared" si="6"/>
        <v>330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65</v>
      </c>
      <c r="E62" s="16">
        <f>'[1]27'!E64</f>
        <v>0</v>
      </c>
      <c r="F62" s="15">
        <f t="shared" si="6"/>
        <v>330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265</v>
      </c>
      <c r="C63" s="16">
        <f>'[1]27'!C65</f>
        <v>0</v>
      </c>
      <c r="D63" s="16">
        <f>'[1]27'!D65</f>
        <v>65</v>
      </c>
      <c r="E63" s="16">
        <f>'[1]27'!E65</f>
        <v>0</v>
      </c>
      <c r="F63" s="15">
        <f t="shared" si="6"/>
        <v>330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265</v>
      </c>
      <c r="C64" s="16">
        <f>'[1]27'!C66</f>
        <v>0</v>
      </c>
      <c r="D64" s="16">
        <f>'[1]27'!D66</f>
        <v>65</v>
      </c>
      <c r="E64" s="16">
        <f>'[1]27'!E66</f>
        <v>0</v>
      </c>
      <c r="F64" s="15">
        <f t="shared" si="6"/>
        <v>330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265</v>
      </c>
      <c r="C65" s="16">
        <f>'[1]27'!C67</f>
        <v>0</v>
      </c>
      <c r="D65" s="16">
        <f>'[1]27'!D67</f>
        <v>65</v>
      </c>
      <c r="E65" s="16">
        <f>'[1]27'!E67</f>
        <v>0</v>
      </c>
      <c r="F65" s="15">
        <f t="shared" si="6"/>
        <v>330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265</v>
      </c>
      <c r="C66" s="16">
        <f>'[1]27'!C68</f>
        <v>0</v>
      </c>
      <c r="D66" s="16">
        <f>'[1]27'!D68</f>
        <v>65</v>
      </c>
      <c r="E66" s="16">
        <f>'[1]27'!E68</f>
        <v>0</v>
      </c>
      <c r="F66" s="15">
        <f t="shared" si="6"/>
        <v>330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265</v>
      </c>
      <c r="C67" s="16">
        <f>'[1]27'!C69</f>
        <v>0</v>
      </c>
      <c r="D67" s="16">
        <f>'[1]27'!D69</f>
        <v>65</v>
      </c>
      <c r="E67" s="16">
        <f>'[1]27'!E69</f>
        <v>0</v>
      </c>
      <c r="F67" s="15">
        <f t="shared" si="6"/>
        <v>330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265</v>
      </c>
      <c r="C68" s="16">
        <f>'[1]27'!C70</f>
        <v>0</v>
      </c>
      <c r="D68" s="16">
        <f>'[1]27'!D70</f>
        <v>65</v>
      </c>
      <c r="E68" s="16">
        <f>'[1]27'!E70</f>
        <v>0</v>
      </c>
      <c r="F68" s="15">
        <f t="shared" si="6"/>
        <v>330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265</v>
      </c>
      <c r="C69" s="16">
        <f>'[1]27'!C71</f>
        <v>0</v>
      </c>
      <c r="D69" s="16">
        <f>'[1]27'!D71</f>
        <v>65</v>
      </c>
      <c r="E69" s="16">
        <f>'[1]27'!E71</f>
        <v>0</v>
      </c>
      <c r="F69" s="15">
        <f t="shared" ref="F69:F98" si="17">SUM(B69:E69)</f>
        <v>330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265</v>
      </c>
      <c r="C70" s="16">
        <f>'[1]27'!C72</f>
        <v>0</v>
      </c>
      <c r="D70" s="16">
        <f>'[1]27'!D72</f>
        <v>65</v>
      </c>
      <c r="E70" s="16">
        <f>'[1]27'!E72</f>
        <v>0</v>
      </c>
      <c r="F70" s="15">
        <f t="shared" si="17"/>
        <v>330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265</v>
      </c>
      <c r="C71" s="16">
        <f>'[1]27'!C73</f>
        <v>0</v>
      </c>
      <c r="D71" s="16">
        <f>'[1]27'!D73</f>
        <v>65</v>
      </c>
      <c r="E71" s="16">
        <f>'[1]27'!E73</f>
        <v>0</v>
      </c>
      <c r="F71" s="15">
        <f t="shared" si="17"/>
        <v>330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265</v>
      </c>
      <c r="C72" s="16">
        <f>'[1]27'!C74</f>
        <v>0</v>
      </c>
      <c r="D72" s="16">
        <f>'[1]27'!D74</f>
        <v>65</v>
      </c>
      <c r="E72" s="16">
        <f>'[1]27'!E74</f>
        <v>0</v>
      </c>
      <c r="F72" s="15">
        <f t="shared" si="17"/>
        <v>330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265</v>
      </c>
      <c r="C73" s="16">
        <f>'[1]27'!C75</f>
        <v>0</v>
      </c>
      <c r="D73" s="16">
        <f>'[1]27'!D75</f>
        <v>65</v>
      </c>
      <c r="E73" s="16">
        <f>'[1]27'!E75</f>
        <v>0</v>
      </c>
      <c r="F73" s="15">
        <f t="shared" si="17"/>
        <v>330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265</v>
      </c>
      <c r="C74" s="16">
        <f>'[1]27'!C76</f>
        <v>0</v>
      </c>
      <c r="D74" s="16">
        <f>'[1]27'!D76</f>
        <v>65</v>
      </c>
      <c r="E74" s="16">
        <f>'[1]27'!E76</f>
        <v>0</v>
      </c>
      <c r="F74" s="15">
        <f t="shared" si="17"/>
        <v>330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265</v>
      </c>
      <c r="C75" s="16">
        <f>'[1]27'!C77</f>
        <v>0</v>
      </c>
      <c r="D75" s="16">
        <f>'[1]27'!D77</f>
        <v>65</v>
      </c>
      <c r="E75" s="16">
        <f>'[1]27'!E77</f>
        <v>0</v>
      </c>
      <c r="F75" s="15">
        <f t="shared" si="17"/>
        <v>330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265</v>
      </c>
      <c r="C76" s="16">
        <f>'[1]27'!C78</f>
        <v>0</v>
      </c>
      <c r="D76" s="16">
        <f>'[1]27'!D78</f>
        <v>65</v>
      </c>
      <c r="E76" s="16">
        <f>'[1]27'!E78</f>
        <v>0</v>
      </c>
      <c r="F76" s="15">
        <f t="shared" si="17"/>
        <v>330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265</v>
      </c>
      <c r="C77" s="16">
        <f>'[1]27'!C79</f>
        <v>0</v>
      </c>
      <c r="D77" s="16">
        <f>'[1]27'!D79</f>
        <v>65</v>
      </c>
      <c r="E77" s="16">
        <f>'[1]27'!E79</f>
        <v>0</v>
      </c>
      <c r="F77" s="15">
        <f t="shared" si="17"/>
        <v>330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265</v>
      </c>
      <c r="C78" s="16">
        <f>'[1]27'!C80</f>
        <v>0</v>
      </c>
      <c r="D78" s="16">
        <f>'[1]27'!D80</f>
        <v>65</v>
      </c>
      <c r="E78" s="16">
        <f>'[1]27'!E80</f>
        <v>0</v>
      </c>
      <c r="F78" s="15">
        <f t="shared" si="17"/>
        <v>330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265</v>
      </c>
      <c r="C79" s="16">
        <f>'[1]27'!C81</f>
        <v>0</v>
      </c>
      <c r="D79" s="16">
        <f>'[1]27'!D81</f>
        <v>65</v>
      </c>
      <c r="E79" s="16">
        <f>'[1]27'!E81</f>
        <v>0</v>
      </c>
      <c r="F79" s="15">
        <f t="shared" si="17"/>
        <v>330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265</v>
      </c>
      <c r="C80" s="16">
        <f>'[1]27'!C82</f>
        <v>0</v>
      </c>
      <c r="D80" s="16">
        <f>'[1]27'!D82</f>
        <v>65</v>
      </c>
      <c r="E80" s="16">
        <f>'[1]27'!E82</f>
        <v>0</v>
      </c>
      <c r="F80" s="15">
        <f t="shared" si="17"/>
        <v>330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65</v>
      </c>
      <c r="E81" s="16">
        <f>'[1]27'!E83</f>
        <v>0</v>
      </c>
      <c r="F81" s="15">
        <f t="shared" si="17"/>
        <v>330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65</v>
      </c>
      <c r="E82" s="16">
        <f>'[1]27'!E84</f>
        <v>0</v>
      </c>
      <c r="F82" s="15">
        <f t="shared" si="17"/>
        <v>330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65</v>
      </c>
      <c r="E83" s="16">
        <f>'[1]27'!E85</f>
        <v>0</v>
      </c>
      <c r="F83" s="15">
        <f t="shared" si="17"/>
        <v>330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65</v>
      </c>
      <c r="E84" s="16">
        <f>'[1]27'!E86</f>
        <v>0</v>
      </c>
      <c r="F84" s="15">
        <f t="shared" si="17"/>
        <v>330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65</v>
      </c>
      <c r="E85" s="16">
        <f>'[1]27'!E87</f>
        <v>0</v>
      </c>
      <c r="F85" s="15">
        <f t="shared" si="17"/>
        <v>330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65</v>
      </c>
      <c r="E86" s="16">
        <f>'[1]27'!E88</f>
        <v>0</v>
      </c>
      <c r="F86" s="15">
        <f t="shared" si="17"/>
        <v>330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65</v>
      </c>
      <c r="E87" s="16">
        <f>'[1]27'!E89</f>
        <v>0</v>
      </c>
      <c r="F87" s="15">
        <f t="shared" si="17"/>
        <v>330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65</v>
      </c>
      <c r="E88" s="16">
        <f>'[1]27'!E90</f>
        <v>0</v>
      </c>
      <c r="F88" s="15">
        <f t="shared" si="17"/>
        <v>330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65</v>
      </c>
      <c r="E89" s="16">
        <f>'[1]27'!E91</f>
        <v>0</v>
      </c>
      <c r="F89" s="15">
        <f t="shared" si="17"/>
        <v>330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65</v>
      </c>
      <c r="E90" s="16">
        <f>'[1]27'!E92</f>
        <v>0</v>
      </c>
      <c r="F90" s="15">
        <f t="shared" si="17"/>
        <v>330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65</v>
      </c>
      <c r="E91" s="16">
        <f>'[1]27'!E93</f>
        <v>0</v>
      </c>
      <c r="F91" s="15">
        <f t="shared" si="17"/>
        <v>330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65</v>
      </c>
      <c r="E92" s="16">
        <f>'[1]27'!E94</f>
        <v>0</v>
      </c>
      <c r="F92" s="15">
        <f t="shared" si="17"/>
        <v>330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65</v>
      </c>
      <c r="E93" s="16">
        <f>'[1]27'!E95</f>
        <v>0</v>
      </c>
      <c r="F93" s="15">
        <f t="shared" si="17"/>
        <v>330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65</v>
      </c>
      <c r="E94" s="16">
        <f>'[1]27'!E96</f>
        <v>0</v>
      </c>
      <c r="F94" s="15">
        <f t="shared" si="17"/>
        <v>330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65</v>
      </c>
      <c r="E95" s="16">
        <f>'[1]27'!E97</f>
        <v>0</v>
      </c>
      <c r="F95" s="15">
        <f t="shared" si="17"/>
        <v>330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65</v>
      </c>
      <c r="E96" s="16">
        <f>'[1]27'!E98</f>
        <v>0</v>
      </c>
      <c r="F96" s="15">
        <f t="shared" si="17"/>
        <v>330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65</v>
      </c>
      <c r="E97" s="16">
        <f>'[1]27'!E99</f>
        <v>0</v>
      </c>
      <c r="F97" s="15">
        <f t="shared" si="17"/>
        <v>330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65</v>
      </c>
      <c r="E98" s="16">
        <f>'[1]27'!E100</f>
        <v>0</v>
      </c>
      <c r="F98" s="15">
        <f t="shared" si="17"/>
        <v>330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'[2]27'!B5</f>
        <v>42</v>
      </c>
      <c r="C3" s="196">
        <f>'[2]27'!C5</f>
        <v>30</v>
      </c>
      <c r="D3" s="196">
        <f>'[2]27'!D5</f>
        <v>0</v>
      </c>
      <c r="E3" s="196">
        <f>'[2]27'!E5</f>
        <v>0</v>
      </c>
      <c r="F3" s="15">
        <f>SUM(B3:E3)</f>
        <v>72</v>
      </c>
      <c r="G3" s="195">
        <f>'[2]27'!H5</f>
        <v>38</v>
      </c>
      <c r="H3" s="196">
        <f>'[2]27'!I5</f>
        <v>0</v>
      </c>
      <c r="I3" s="196">
        <f>'[2]27'!J5</f>
        <v>0</v>
      </c>
      <c r="J3" s="196">
        <f>'[2]27'!K5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'[2]27'!B6</f>
        <v>42</v>
      </c>
      <c r="C4" s="196">
        <f>'[2]27'!C6</f>
        <v>30</v>
      </c>
      <c r="D4" s="196">
        <f>'[2]27'!D6</f>
        <v>0</v>
      </c>
      <c r="E4" s="196">
        <f>'[2]27'!E6</f>
        <v>0</v>
      </c>
      <c r="F4" s="15">
        <f>SUM(B4:E4)</f>
        <v>72</v>
      </c>
      <c r="G4" s="195">
        <f>'[2]27'!H6</f>
        <v>38</v>
      </c>
      <c r="H4" s="196">
        <f>'[2]27'!I6</f>
        <v>0</v>
      </c>
      <c r="I4" s="196">
        <f>'[2]27'!J6</f>
        <v>0</v>
      </c>
      <c r="J4" s="196">
        <f>'[2]27'!K6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'[2]27'!B7</f>
        <v>42</v>
      </c>
      <c r="C5" s="196">
        <f>'[2]27'!C7</f>
        <v>30</v>
      </c>
      <c r="D5" s="196">
        <f>'[2]27'!D7</f>
        <v>0</v>
      </c>
      <c r="E5" s="196">
        <f>'[2]27'!E7</f>
        <v>0</v>
      </c>
      <c r="F5" s="15">
        <f t="shared" ref="F5:F68" si="6">SUM(B5:E5)</f>
        <v>72</v>
      </c>
      <c r="G5" s="195">
        <f>'[2]27'!H7</f>
        <v>38</v>
      </c>
      <c r="H5" s="196">
        <f>'[2]27'!I7</f>
        <v>0</v>
      </c>
      <c r="I5" s="196">
        <f>'[2]27'!J7</f>
        <v>0</v>
      </c>
      <c r="J5" s="196">
        <f>'[2]27'!K7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'[2]27'!B8</f>
        <v>42</v>
      </c>
      <c r="C6" s="196">
        <f>'[2]27'!C8</f>
        <v>30</v>
      </c>
      <c r="D6" s="196">
        <f>'[2]27'!D8</f>
        <v>0</v>
      </c>
      <c r="E6" s="196">
        <f>'[2]27'!E8</f>
        <v>0</v>
      </c>
      <c r="F6" s="15">
        <f t="shared" si="6"/>
        <v>72</v>
      </c>
      <c r="G6" s="195">
        <f>'[2]27'!H8</f>
        <v>38</v>
      </c>
      <c r="H6" s="196">
        <f>'[2]27'!I8</f>
        <v>0</v>
      </c>
      <c r="I6" s="196">
        <f>'[2]27'!J8</f>
        <v>0</v>
      </c>
      <c r="J6" s="196">
        <f>'[2]27'!K8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'[2]27'!B9</f>
        <v>42</v>
      </c>
      <c r="C7" s="196">
        <f>'[2]27'!C9</f>
        <v>30</v>
      </c>
      <c r="D7" s="196">
        <f>'[2]27'!D9</f>
        <v>0</v>
      </c>
      <c r="E7" s="196">
        <f>'[2]27'!E9</f>
        <v>0</v>
      </c>
      <c r="F7" s="15">
        <f t="shared" si="6"/>
        <v>72</v>
      </c>
      <c r="G7" s="195">
        <f>'[2]27'!H9</f>
        <v>38</v>
      </c>
      <c r="H7" s="196">
        <f>'[2]27'!I9</f>
        <v>0</v>
      </c>
      <c r="I7" s="196">
        <f>'[2]27'!J9</f>
        <v>0</v>
      </c>
      <c r="J7" s="196">
        <f>'[2]27'!K9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'[2]27'!B10</f>
        <v>42</v>
      </c>
      <c r="C8" s="196">
        <f>'[2]27'!C10</f>
        <v>30</v>
      </c>
      <c r="D8" s="196">
        <f>'[2]27'!D10</f>
        <v>0</v>
      </c>
      <c r="E8" s="196">
        <f>'[2]27'!E10</f>
        <v>0</v>
      </c>
      <c r="F8" s="15">
        <f t="shared" si="6"/>
        <v>72</v>
      </c>
      <c r="G8" s="195">
        <f>'[2]27'!H10</f>
        <v>38</v>
      </c>
      <c r="H8" s="196">
        <f>'[2]27'!I10</f>
        <v>0</v>
      </c>
      <c r="I8" s="196">
        <f>'[2]27'!J10</f>
        <v>0</v>
      </c>
      <c r="J8" s="196">
        <f>'[2]27'!K10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'[2]27'!B11</f>
        <v>42</v>
      </c>
      <c r="C9" s="196">
        <f>'[2]27'!C11</f>
        <v>30</v>
      </c>
      <c r="D9" s="196">
        <f>'[2]27'!D11</f>
        <v>0</v>
      </c>
      <c r="E9" s="196">
        <f>'[2]27'!E11</f>
        <v>0</v>
      </c>
      <c r="F9" s="15">
        <f t="shared" si="6"/>
        <v>72</v>
      </c>
      <c r="G9" s="195">
        <f>'[2]27'!H11</f>
        <v>38</v>
      </c>
      <c r="H9" s="196">
        <f>'[2]27'!I11</f>
        <v>0</v>
      </c>
      <c r="I9" s="196">
        <f>'[2]27'!J11</f>
        <v>0</v>
      </c>
      <c r="J9" s="196">
        <f>'[2]27'!K11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'[2]27'!B12</f>
        <v>42</v>
      </c>
      <c r="C10" s="196">
        <f>'[2]27'!C12</f>
        <v>30</v>
      </c>
      <c r="D10" s="196">
        <f>'[2]27'!D12</f>
        <v>0</v>
      </c>
      <c r="E10" s="196">
        <f>'[2]27'!E12</f>
        <v>0</v>
      </c>
      <c r="F10" s="15">
        <f t="shared" si="6"/>
        <v>72</v>
      </c>
      <c r="G10" s="195">
        <f>'[2]27'!H12</f>
        <v>38</v>
      </c>
      <c r="H10" s="196">
        <f>'[2]27'!I12</f>
        <v>0</v>
      </c>
      <c r="I10" s="196">
        <f>'[2]27'!J12</f>
        <v>0</v>
      </c>
      <c r="J10" s="196">
        <f>'[2]27'!K12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'[2]27'!B13</f>
        <v>42</v>
      </c>
      <c r="C11" s="196">
        <f>'[2]27'!C13</f>
        <v>30</v>
      </c>
      <c r="D11" s="196">
        <f>'[2]27'!D13</f>
        <v>0</v>
      </c>
      <c r="E11" s="196">
        <f>'[2]27'!E13</f>
        <v>0</v>
      </c>
      <c r="F11" s="15">
        <f t="shared" si="6"/>
        <v>72</v>
      </c>
      <c r="G11" s="195">
        <f>'[2]27'!H13</f>
        <v>38</v>
      </c>
      <c r="H11" s="196">
        <f>'[2]27'!I13</f>
        <v>0</v>
      </c>
      <c r="I11" s="196">
        <f>'[2]27'!J13</f>
        <v>0</v>
      </c>
      <c r="J11" s="196">
        <f>'[2]27'!K13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'[2]27'!B14</f>
        <v>42</v>
      </c>
      <c r="C12" s="196">
        <f>'[2]27'!C14</f>
        <v>30</v>
      </c>
      <c r="D12" s="196">
        <f>'[2]27'!D14</f>
        <v>0</v>
      </c>
      <c r="E12" s="196">
        <f>'[2]27'!E14</f>
        <v>0</v>
      </c>
      <c r="F12" s="15">
        <f t="shared" si="6"/>
        <v>72</v>
      </c>
      <c r="G12" s="195">
        <f>'[2]27'!H14</f>
        <v>38</v>
      </c>
      <c r="H12" s="196">
        <f>'[2]27'!I14</f>
        <v>0</v>
      </c>
      <c r="I12" s="196">
        <f>'[2]27'!J14</f>
        <v>0</v>
      </c>
      <c r="J12" s="196">
        <f>'[2]27'!K14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'[2]27'!B15</f>
        <v>42</v>
      </c>
      <c r="C13" s="196">
        <f>'[2]27'!C15</f>
        <v>30</v>
      </c>
      <c r="D13" s="196">
        <f>'[2]27'!D15</f>
        <v>0</v>
      </c>
      <c r="E13" s="196">
        <f>'[2]27'!E15</f>
        <v>0</v>
      </c>
      <c r="F13" s="15">
        <f t="shared" si="6"/>
        <v>72</v>
      </c>
      <c r="G13" s="195">
        <f>'[2]27'!H15</f>
        <v>38</v>
      </c>
      <c r="H13" s="196">
        <f>'[2]27'!I15</f>
        <v>0</v>
      </c>
      <c r="I13" s="196">
        <f>'[2]27'!J15</f>
        <v>0</v>
      </c>
      <c r="J13" s="196">
        <f>'[2]27'!K15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'[2]27'!B16</f>
        <v>42</v>
      </c>
      <c r="C14" s="196">
        <f>'[2]27'!C16</f>
        <v>30</v>
      </c>
      <c r="D14" s="196">
        <f>'[2]27'!D16</f>
        <v>0</v>
      </c>
      <c r="E14" s="196">
        <f>'[2]27'!E16</f>
        <v>0</v>
      </c>
      <c r="F14" s="15">
        <f t="shared" si="6"/>
        <v>72</v>
      </c>
      <c r="G14" s="195">
        <f>'[2]27'!H16</f>
        <v>38</v>
      </c>
      <c r="H14" s="196">
        <f>'[2]27'!I16</f>
        <v>0</v>
      </c>
      <c r="I14" s="196">
        <f>'[2]27'!J16</f>
        <v>0</v>
      </c>
      <c r="J14" s="196">
        <f>'[2]27'!K16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'[2]27'!B17</f>
        <v>42</v>
      </c>
      <c r="C15" s="196">
        <f>'[2]27'!C17</f>
        <v>30</v>
      </c>
      <c r="D15" s="196">
        <f>'[2]27'!D17</f>
        <v>0</v>
      </c>
      <c r="E15" s="196">
        <f>'[2]27'!E17</f>
        <v>0</v>
      </c>
      <c r="F15" s="15">
        <f t="shared" si="6"/>
        <v>72</v>
      </c>
      <c r="G15" s="195">
        <f>'[2]27'!H17</f>
        <v>38</v>
      </c>
      <c r="H15" s="196">
        <f>'[2]27'!I17</f>
        <v>0</v>
      </c>
      <c r="I15" s="196">
        <f>'[2]27'!J17</f>
        <v>0</v>
      </c>
      <c r="J15" s="196">
        <f>'[2]27'!K17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'[2]27'!B18</f>
        <v>42</v>
      </c>
      <c r="C16" s="196">
        <f>'[2]27'!C18</f>
        <v>30</v>
      </c>
      <c r="D16" s="196">
        <f>'[2]27'!D18</f>
        <v>0</v>
      </c>
      <c r="E16" s="196">
        <f>'[2]27'!E18</f>
        <v>0</v>
      </c>
      <c r="F16" s="15">
        <f t="shared" si="6"/>
        <v>72</v>
      </c>
      <c r="G16" s="195">
        <f>'[2]27'!H18</f>
        <v>38</v>
      </c>
      <c r="H16" s="196">
        <f>'[2]27'!I18</f>
        <v>0</v>
      </c>
      <c r="I16" s="196">
        <f>'[2]27'!J18</f>
        <v>0</v>
      </c>
      <c r="J16" s="196">
        <f>'[2]27'!K18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'[2]27'!B19</f>
        <v>42</v>
      </c>
      <c r="C17" s="196">
        <f>'[2]27'!C19</f>
        <v>30</v>
      </c>
      <c r="D17" s="196">
        <f>'[2]27'!D19</f>
        <v>0</v>
      </c>
      <c r="E17" s="196">
        <f>'[2]27'!E19</f>
        <v>0</v>
      </c>
      <c r="F17" s="15">
        <f t="shared" si="6"/>
        <v>72</v>
      </c>
      <c r="G17" s="195">
        <f>'[2]27'!H19</f>
        <v>38</v>
      </c>
      <c r="H17" s="196">
        <f>'[2]27'!I19</f>
        <v>0</v>
      </c>
      <c r="I17" s="196">
        <f>'[2]27'!J19</f>
        <v>0</v>
      </c>
      <c r="J17" s="196">
        <f>'[2]27'!K19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'[2]27'!B20</f>
        <v>42</v>
      </c>
      <c r="C18" s="196">
        <f>'[2]27'!C20</f>
        <v>30</v>
      </c>
      <c r="D18" s="196">
        <f>'[2]27'!D20</f>
        <v>0</v>
      </c>
      <c r="E18" s="196">
        <f>'[2]27'!E20</f>
        <v>0</v>
      </c>
      <c r="F18" s="15">
        <f t="shared" si="6"/>
        <v>72</v>
      </c>
      <c r="G18" s="195">
        <f>'[2]27'!H20</f>
        <v>38</v>
      </c>
      <c r="H18" s="196">
        <f>'[2]27'!I20</f>
        <v>0</v>
      </c>
      <c r="I18" s="196">
        <f>'[2]27'!J20</f>
        <v>0</v>
      </c>
      <c r="J18" s="196">
        <f>'[2]27'!K20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'[2]27'!B21</f>
        <v>42</v>
      </c>
      <c r="C19" s="196">
        <f>'[2]27'!C21</f>
        <v>30</v>
      </c>
      <c r="D19" s="196">
        <f>'[2]27'!D21</f>
        <v>0</v>
      </c>
      <c r="E19" s="196">
        <f>'[2]27'!E21</f>
        <v>0</v>
      </c>
      <c r="F19" s="15">
        <f t="shared" si="6"/>
        <v>72</v>
      </c>
      <c r="G19" s="195">
        <f>'[2]27'!H21</f>
        <v>38</v>
      </c>
      <c r="H19" s="196">
        <f>'[2]27'!I21</f>
        <v>0</v>
      </c>
      <c r="I19" s="196">
        <f>'[2]27'!J21</f>
        <v>0</v>
      </c>
      <c r="J19" s="196">
        <f>'[2]27'!K21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'[2]27'!B22</f>
        <v>42</v>
      </c>
      <c r="C20" s="196">
        <f>'[2]27'!C22</f>
        <v>30</v>
      </c>
      <c r="D20" s="196">
        <f>'[2]27'!D22</f>
        <v>0</v>
      </c>
      <c r="E20" s="196">
        <f>'[2]27'!E22</f>
        <v>0</v>
      </c>
      <c r="F20" s="15">
        <f t="shared" si="6"/>
        <v>72</v>
      </c>
      <c r="G20" s="195">
        <f>'[2]27'!H22</f>
        <v>38</v>
      </c>
      <c r="H20" s="196">
        <f>'[2]27'!I22</f>
        <v>0</v>
      </c>
      <c r="I20" s="196">
        <f>'[2]27'!J22</f>
        <v>0</v>
      </c>
      <c r="J20" s="196">
        <f>'[2]27'!K22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'[2]27'!B23</f>
        <v>42</v>
      </c>
      <c r="C21" s="196">
        <f>'[2]27'!C23</f>
        <v>30</v>
      </c>
      <c r="D21" s="196">
        <f>'[2]27'!D23</f>
        <v>0</v>
      </c>
      <c r="E21" s="196">
        <f>'[2]27'!E23</f>
        <v>0</v>
      </c>
      <c r="F21" s="15">
        <f t="shared" si="6"/>
        <v>72</v>
      </c>
      <c r="G21" s="195">
        <f>'[2]27'!H23</f>
        <v>38</v>
      </c>
      <c r="H21" s="196">
        <f>'[2]27'!I23</f>
        <v>0</v>
      </c>
      <c r="I21" s="196">
        <f>'[2]27'!J23</f>
        <v>0</v>
      </c>
      <c r="J21" s="196">
        <f>'[2]27'!K23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'[2]27'!B24</f>
        <v>42</v>
      </c>
      <c r="C22" s="196">
        <f>'[2]27'!C24</f>
        <v>30</v>
      </c>
      <c r="D22" s="196">
        <f>'[2]27'!D24</f>
        <v>0</v>
      </c>
      <c r="E22" s="196">
        <f>'[2]27'!E24</f>
        <v>0</v>
      </c>
      <c r="F22" s="15">
        <f t="shared" si="6"/>
        <v>72</v>
      </c>
      <c r="G22" s="195">
        <f>'[2]27'!H24</f>
        <v>38</v>
      </c>
      <c r="H22" s="196">
        <f>'[2]27'!I24</f>
        <v>0</v>
      </c>
      <c r="I22" s="196">
        <f>'[2]27'!J24</f>
        <v>0</v>
      </c>
      <c r="J22" s="196">
        <f>'[2]27'!K24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'[2]27'!B25</f>
        <v>42</v>
      </c>
      <c r="C23" s="196">
        <f>'[2]27'!C25</f>
        <v>30</v>
      </c>
      <c r="D23" s="196">
        <f>'[2]27'!D25</f>
        <v>0</v>
      </c>
      <c r="E23" s="196">
        <f>'[2]27'!E25</f>
        <v>0</v>
      </c>
      <c r="F23" s="15">
        <f t="shared" si="6"/>
        <v>72</v>
      </c>
      <c r="G23" s="195">
        <f>'[2]27'!H25</f>
        <v>38</v>
      </c>
      <c r="H23" s="196">
        <f>'[2]27'!I25</f>
        <v>0</v>
      </c>
      <c r="I23" s="196">
        <f>'[2]27'!J25</f>
        <v>0</v>
      </c>
      <c r="J23" s="196">
        <f>'[2]27'!K25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'[2]27'!B26</f>
        <v>42</v>
      </c>
      <c r="C24" s="196">
        <f>'[2]27'!C26</f>
        <v>30</v>
      </c>
      <c r="D24" s="196">
        <f>'[2]27'!D26</f>
        <v>0</v>
      </c>
      <c r="E24" s="196">
        <f>'[2]27'!E26</f>
        <v>0</v>
      </c>
      <c r="F24" s="15">
        <f t="shared" si="6"/>
        <v>72</v>
      </c>
      <c r="G24" s="195">
        <f>'[2]27'!H26</f>
        <v>38</v>
      </c>
      <c r="H24" s="196">
        <f>'[2]27'!I26</f>
        <v>0</v>
      </c>
      <c r="I24" s="196">
        <f>'[2]27'!J26</f>
        <v>0</v>
      </c>
      <c r="J24" s="196">
        <f>'[2]27'!K26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'[2]27'!B27</f>
        <v>42</v>
      </c>
      <c r="C25" s="196">
        <f>'[2]27'!C27</f>
        <v>30</v>
      </c>
      <c r="D25" s="196">
        <f>'[2]27'!D27</f>
        <v>0</v>
      </c>
      <c r="E25" s="196">
        <f>'[2]27'!E27</f>
        <v>0</v>
      </c>
      <c r="F25" s="15">
        <f t="shared" si="6"/>
        <v>72</v>
      </c>
      <c r="G25" s="195">
        <f>'[2]27'!H27</f>
        <v>38</v>
      </c>
      <c r="H25" s="196">
        <f>'[2]27'!I27</f>
        <v>0</v>
      </c>
      <c r="I25" s="196">
        <f>'[2]27'!J27</f>
        <v>0</v>
      </c>
      <c r="J25" s="196">
        <f>'[2]27'!K27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'[2]27'!B28</f>
        <v>42</v>
      </c>
      <c r="C26" s="196">
        <f>'[2]27'!C28</f>
        <v>30</v>
      </c>
      <c r="D26" s="196">
        <f>'[2]27'!D28</f>
        <v>0</v>
      </c>
      <c r="E26" s="196">
        <f>'[2]27'!E28</f>
        <v>0</v>
      </c>
      <c r="F26" s="15">
        <f t="shared" si="6"/>
        <v>72</v>
      </c>
      <c r="G26" s="195">
        <f>'[2]27'!H28</f>
        <v>38</v>
      </c>
      <c r="H26" s="196">
        <f>'[2]27'!I28</f>
        <v>0</v>
      </c>
      <c r="I26" s="196">
        <f>'[2]27'!J28</f>
        <v>0</v>
      </c>
      <c r="J26" s="196">
        <f>'[2]27'!K28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'[2]27'!B29</f>
        <v>42</v>
      </c>
      <c r="C27" s="196">
        <f>'[2]27'!C29</f>
        <v>30</v>
      </c>
      <c r="D27" s="196">
        <f>'[2]27'!D29</f>
        <v>0</v>
      </c>
      <c r="E27" s="196">
        <f>'[2]27'!E29</f>
        <v>0</v>
      </c>
      <c r="F27" s="15">
        <f t="shared" si="6"/>
        <v>72</v>
      </c>
      <c r="G27" s="195">
        <f>'[2]27'!H29</f>
        <v>38</v>
      </c>
      <c r="H27" s="196">
        <f>'[2]27'!I29</f>
        <v>0</v>
      </c>
      <c r="I27" s="196">
        <f>'[2]27'!J29</f>
        <v>0</v>
      </c>
      <c r="J27" s="196">
        <f>'[2]27'!K29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'[2]27'!B30</f>
        <v>42</v>
      </c>
      <c r="C28" s="196">
        <f>'[2]27'!C30</f>
        <v>30</v>
      </c>
      <c r="D28" s="196">
        <f>'[2]27'!D30</f>
        <v>0</v>
      </c>
      <c r="E28" s="196">
        <f>'[2]27'!E30</f>
        <v>0</v>
      </c>
      <c r="F28" s="15">
        <f t="shared" si="6"/>
        <v>72</v>
      </c>
      <c r="G28" s="195">
        <f>'[2]27'!H30</f>
        <v>38</v>
      </c>
      <c r="H28" s="196">
        <f>'[2]27'!I30</f>
        <v>0</v>
      </c>
      <c r="I28" s="196">
        <f>'[2]27'!J30</f>
        <v>0</v>
      </c>
      <c r="J28" s="196">
        <f>'[2]27'!K30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'[2]27'!B31</f>
        <v>42</v>
      </c>
      <c r="C29" s="196">
        <f>'[2]27'!C31</f>
        <v>30</v>
      </c>
      <c r="D29" s="196">
        <f>'[2]27'!D31</f>
        <v>0</v>
      </c>
      <c r="E29" s="196">
        <f>'[2]27'!E31</f>
        <v>0</v>
      </c>
      <c r="F29" s="15">
        <f t="shared" si="6"/>
        <v>72</v>
      </c>
      <c r="G29" s="195">
        <f>'[2]27'!H31</f>
        <v>38</v>
      </c>
      <c r="H29" s="196">
        <f>'[2]27'!I31</f>
        <v>0</v>
      </c>
      <c r="I29" s="196">
        <f>'[2]27'!J31</f>
        <v>0</v>
      </c>
      <c r="J29" s="196">
        <f>'[2]27'!K31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'[2]27'!B32</f>
        <v>42</v>
      </c>
      <c r="C30" s="196">
        <f>'[2]27'!C32</f>
        <v>30</v>
      </c>
      <c r="D30" s="196">
        <f>'[2]27'!D32</f>
        <v>0</v>
      </c>
      <c r="E30" s="196">
        <f>'[2]27'!E32</f>
        <v>0</v>
      </c>
      <c r="F30" s="15">
        <f t="shared" si="6"/>
        <v>72</v>
      </c>
      <c r="G30" s="195">
        <f>'[2]27'!H32</f>
        <v>38</v>
      </c>
      <c r="H30" s="196">
        <f>'[2]27'!I32</f>
        <v>0</v>
      </c>
      <c r="I30" s="196">
        <f>'[2]27'!J32</f>
        <v>0</v>
      </c>
      <c r="J30" s="196">
        <f>'[2]27'!K32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'[2]27'!B33</f>
        <v>42</v>
      </c>
      <c r="C31" s="196">
        <f>'[2]27'!C33</f>
        <v>30</v>
      </c>
      <c r="D31" s="196">
        <f>'[2]27'!D33</f>
        <v>0</v>
      </c>
      <c r="E31" s="196">
        <f>'[2]27'!E33</f>
        <v>0</v>
      </c>
      <c r="F31" s="15">
        <f t="shared" si="6"/>
        <v>72</v>
      </c>
      <c r="G31" s="195">
        <f>'[2]27'!H33</f>
        <v>38</v>
      </c>
      <c r="H31" s="196">
        <f>'[2]27'!I33</f>
        <v>0</v>
      </c>
      <c r="I31" s="196">
        <f>'[2]27'!J33</f>
        <v>0</v>
      </c>
      <c r="J31" s="196">
        <f>'[2]27'!K33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'[2]27'!B34</f>
        <v>42</v>
      </c>
      <c r="C32" s="196">
        <f>'[2]27'!C34</f>
        <v>30</v>
      </c>
      <c r="D32" s="196">
        <f>'[2]27'!D34</f>
        <v>0</v>
      </c>
      <c r="E32" s="196">
        <f>'[2]27'!E34</f>
        <v>0</v>
      </c>
      <c r="F32" s="15">
        <f t="shared" si="6"/>
        <v>72</v>
      </c>
      <c r="G32" s="195">
        <f>'[2]27'!H34</f>
        <v>38</v>
      </c>
      <c r="H32" s="196">
        <f>'[2]27'!I34</f>
        <v>0</v>
      </c>
      <c r="I32" s="196">
        <f>'[2]27'!J34</f>
        <v>0</v>
      </c>
      <c r="J32" s="196">
        <f>'[2]27'!K34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'[2]27'!B35</f>
        <v>42</v>
      </c>
      <c r="C33" s="196">
        <f>'[2]27'!C35</f>
        <v>30</v>
      </c>
      <c r="D33" s="196">
        <f>'[2]27'!D35</f>
        <v>0</v>
      </c>
      <c r="E33" s="196">
        <f>'[2]27'!E35</f>
        <v>0</v>
      </c>
      <c r="F33" s="15">
        <f t="shared" si="6"/>
        <v>72</v>
      </c>
      <c r="G33" s="195">
        <f>'[2]27'!H35</f>
        <v>38</v>
      </c>
      <c r="H33" s="196">
        <f>'[2]27'!I35</f>
        <v>0</v>
      </c>
      <c r="I33" s="196">
        <f>'[2]27'!J35</f>
        <v>0</v>
      </c>
      <c r="J33" s="196">
        <f>'[2]27'!K35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'[2]27'!B36</f>
        <v>42</v>
      </c>
      <c r="C34" s="196">
        <f>'[2]27'!C36</f>
        <v>30</v>
      </c>
      <c r="D34" s="196">
        <f>'[2]27'!D36</f>
        <v>0</v>
      </c>
      <c r="E34" s="196">
        <f>'[2]27'!E36</f>
        <v>0</v>
      </c>
      <c r="F34" s="15">
        <f t="shared" si="6"/>
        <v>72</v>
      </c>
      <c r="G34" s="195">
        <f>'[2]27'!H36</f>
        <v>38</v>
      </c>
      <c r="H34" s="196">
        <f>'[2]27'!I36</f>
        <v>0</v>
      </c>
      <c r="I34" s="196">
        <f>'[2]27'!J36</f>
        <v>0</v>
      </c>
      <c r="J34" s="196">
        <f>'[2]27'!K36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'[2]27'!B37</f>
        <v>42</v>
      </c>
      <c r="C35" s="196">
        <f>'[2]27'!C37</f>
        <v>30</v>
      </c>
      <c r="D35" s="196">
        <f>'[2]27'!D37</f>
        <v>0</v>
      </c>
      <c r="E35" s="196">
        <f>'[2]27'!E37</f>
        <v>0</v>
      </c>
      <c r="F35" s="15">
        <f t="shared" si="6"/>
        <v>72</v>
      </c>
      <c r="G35" s="195">
        <f>'[2]27'!H37</f>
        <v>38</v>
      </c>
      <c r="H35" s="196">
        <f>'[2]27'!I37</f>
        <v>0</v>
      </c>
      <c r="I35" s="196">
        <f>'[2]27'!J37</f>
        <v>0</v>
      </c>
      <c r="J35" s="196">
        <f>'[2]27'!K37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'[2]27'!B38</f>
        <v>42</v>
      </c>
      <c r="C36" s="196">
        <f>'[2]27'!C38</f>
        <v>30</v>
      </c>
      <c r="D36" s="196">
        <f>'[2]27'!D38</f>
        <v>0</v>
      </c>
      <c r="E36" s="196">
        <f>'[2]27'!E38</f>
        <v>0</v>
      </c>
      <c r="F36" s="15">
        <f t="shared" si="6"/>
        <v>72</v>
      </c>
      <c r="G36" s="195">
        <f>'[2]27'!H38</f>
        <v>38</v>
      </c>
      <c r="H36" s="196">
        <f>'[2]27'!I38</f>
        <v>0</v>
      </c>
      <c r="I36" s="196">
        <f>'[2]27'!J38</f>
        <v>0</v>
      </c>
      <c r="J36" s="196">
        <f>'[2]27'!K38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'[2]27'!B39</f>
        <v>42</v>
      </c>
      <c r="C37" s="196">
        <f>'[2]27'!C39</f>
        <v>30</v>
      </c>
      <c r="D37" s="196">
        <f>'[2]27'!D39</f>
        <v>0</v>
      </c>
      <c r="E37" s="196">
        <f>'[2]27'!E39</f>
        <v>0</v>
      </c>
      <c r="F37" s="15">
        <f t="shared" si="6"/>
        <v>72</v>
      </c>
      <c r="G37" s="195">
        <f>'[2]27'!H39</f>
        <v>38</v>
      </c>
      <c r="H37" s="196">
        <f>'[2]27'!I39</f>
        <v>0</v>
      </c>
      <c r="I37" s="196">
        <f>'[2]27'!J39</f>
        <v>0</v>
      </c>
      <c r="J37" s="196">
        <f>'[2]27'!K39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'[2]27'!B40</f>
        <v>42</v>
      </c>
      <c r="C38" s="196">
        <f>'[2]27'!C40</f>
        <v>30</v>
      </c>
      <c r="D38" s="196">
        <f>'[2]27'!D40</f>
        <v>0</v>
      </c>
      <c r="E38" s="196">
        <f>'[2]27'!E40</f>
        <v>0</v>
      </c>
      <c r="F38" s="15">
        <f t="shared" si="6"/>
        <v>72</v>
      </c>
      <c r="G38" s="195">
        <f>'[2]27'!H40</f>
        <v>38</v>
      </c>
      <c r="H38" s="196">
        <f>'[2]27'!I40</f>
        <v>0</v>
      </c>
      <c r="I38" s="196">
        <f>'[2]27'!J40</f>
        <v>0</v>
      </c>
      <c r="J38" s="196">
        <f>'[2]27'!K40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'[2]27'!B41</f>
        <v>42</v>
      </c>
      <c r="C39" s="196">
        <f>'[2]27'!C41</f>
        <v>30</v>
      </c>
      <c r="D39" s="196">
        <f>'[2]27'!D41</f>
        <v>0</v>
      </c>
      <c r="E39" s="196">
        <f>'[2]27'!E41</f>
        <v>0</v>
      </c>
      <c r="F39" s="15">
        <f t="shared" si="6"/>
        <v>72</v>
      </c>
      <c r="G39" s="195">
        <f>'[2]27'!H41</f>
        <v>38</v>
      </c>
      <c r="H39" s="196">
        <f>'[2]27'!I41</f>
        <v>0</v>
      </c>
      <c r="I39" s="196">
        <f>'[2]27'!J41</f>
        <v>0</v>
      </c>
      <c r="J39" s="196">
        <f>'[2]27'!K41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'[2]27'!B42</f>
        <v>42</v>
      </c>
      <c r="C40" s="196">
        <f>'[2]27'!C42</f>
        <v>30</v>
      </c>
      <c r="D40" s="196">
        <f>'[2]27'!D42</f>
        <v>0</v>
      </c>
      <c r="E40" s="196">
        <f>'[2]27'!E42</f>
        <v>0</v>
      </c>
      <c r="F40" s="15">
        <f t="shared" si="6"/>
        <v>72</v>
      </c>
      <c r="G40" s="195">
        <f>'[2]27'!H42</f>
        <v>37</v>
      </c>
      <c r="H40" s="196">
        <f>'[2]27'!I42</f>
        <v>0</v>
      </c>
      <c r="I40" s="196">
        <f>'[2]27'!J42</f>
        <v>0</v>
      </c>
      <c r="J40" s="196">
        <f>'[2]27'!K42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'[2]27'!B43</f>
        <v>42</v>
      </c>
      <c r="C41" s="196">
        <f>'[2]27'!C43</f>
        <v>30</v>
      </c>
      <c r="D41" s="196">
        <f>'[2]27'!D43</f>
        <v>0</v>
      </c>
      <c r="E41" s="196">
        <f>'[2]27'!E43</f>
        <v>0</v>
      </c>
      <c r="F41" s="15">
        <f t="shared" si="6"/>
        <v>72</v>
      </c>
      <c r="G41" s="195">
        <f>'[2]27'!H43</f>
        <v>37</v>
      </c>
      <c r="H41" s="196">
        <f>'[2]27'!I43</f>
        <v>0</v>
      </c>
      <c r="I41" s="196">
        <f>'[2]27'!J43</f>
        <v>0</v>
      </c>
      <c r="J41" s="196">
        <f>'[2]27'!K43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'[2]27'!B44</f>
        <v>42</v>
      </c>
      <c r="C42" s="196">
        <f>'[2]27'!C44</f>
        <v>30</v>
      </c>
      <c r="D42" s="196">
        <f>'[2]27'!D44</f>
        <v>0</v>
      </c>
      <c r="E42" s="196">
        <f>'[2]27'!E44</f>
        <v>0</v>
      </c>
      <c r="F42" s="15">
        <f t="shared" si="6"/>
        <v>72</v>
      </c>
      <c r="G42" s="195">
        <f>'[2]27'!H44</f>
        <v>37</v>
      </c>
      <c r="H42" s="196">
        <f>'[2]27'!I44</f>
        <v>0</v>
      </c>
      <c r="I42" s="196">
        <f>'[2]27'!J44</f>
        <v>0</v>
      </c>
      <c r="J42" s="196">
        <f>'[2]27'!K44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'[2]27'!B45</f>
        <v>42</v>
      </c>
      <c r="C43" s="196">
        <f>'[2]27'!C45</f>
        <v>30</v>
      </c>
      <c r="D43" s="196">
        <f>'[2]27'!D45</f>
        <v>0</v>
      </c>
      <c r="E43" s="196">
        <f>'[2]27'!E45</f>
        <v>0</v>
      </c>
      <c r="F43" s="15">
        <f t="shared" si="6"/>
        <v>72</v>
      </c>
      <c r="G43" s="195">
        <f>'[2]27'!H45</f>
        <v>37</v>
      </c>
      <c r="H43" s="196">
        <f>'[2]27'!I45</f>
        <v>0</v>
      </c>
      <c r="I43" s="196">
        <f>'[2]27'!J45</f>
        <v>0</v>
      </c>
      <c r="J43" s="196">
        <f>'[2]27'!K45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'[2]27'!B46</f>
        <v>42</v>
      </c>
      <c r="C44" s="196">
        <f>'[2]27'!C46</f>
        <v>30</v>
      </c>
      <c r="D44" s="196">
        <f>'[2]27'!D46</f>
        <v>0</v>
      </c>
      <c r="E44" s="196">
        <f>'[2]27'!E46</f>
        <v>0</v>
      </c>
      <c r="F44" s="15">
        <f t="shared" si="6"/>
        <v>72</v>
      </c>
      <c r="G44" s="195">
        <f>'[2]27'!H46</f>
        <v>37</v>
      </c>
      <c r="H44" s="196">
        <f>'[2]27'!I46</f>
        <v>0</v>
      </c>
      <c r="I44" s="196">
        <f>'[2]27'!J46</f>
        <v>0</v>
      </c>
      <c r="J44" s="196">
        <f>'[2]27'!K46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'[2]27'!B47</f>
        <v>42</v>
      </c>
      <c r="C45" s="196">
        <f>'[2]27'!C47</f>
        <v>30</v>
      </c>
      <c r="D45" s="196">
        <f>'[2]27'!D47</f>
        <v>0</v>
      </c>
      <c r="E45" s="196">
        <f>'[2]27'!E47</f>
        <v>0</v>
      </c>
      <c r="F45" s="15">
        <f t="shared" si="6"/>
        <v>72</v>
      </c>
      <c r="G45" s="195">
        <f>'[2]27'!H47</f>
        <v>37</v>
      </c>
      <c r="H45" s="196">
        <f>'[2]27'!I47</f>
        <v>0</v>
      </c>
      <c r="I45" s="196">
        <f>'[2]27'!J47</f>
        <v>0</v>
      </c>
      <c r="J45" s="196">
        <f>'[2]27'!K47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'[2]27'!B48</f>
        <v>42</v>
      </c>
      <c r="C46" s="196">
        <f>'[2]27'!C48</f>
        <v>30</v>
      </c>
      <c r="D46" s="196">
        <f>'[2]27'!D48</f>
        <v>0</v>
      </c>
      <c r="E46" s="196">
        <f>'[2]27'!E48</f>
        <v>0</v>
      </c>
      <c r="F46" s="15">
        <f t="shared" si="6"/>
        <v>72</v>
      </c>
      <c r="G46" s="195">
        <f>'[2]27'!H48</f>
        <v>37</v>
      </c>
      <c r="H46" s="196">
        <f>'[2]27'!I48</f>
        <v>0</v>
      </c>
      <c r="I46" s="196">
        <f>'[2]27'!J48</f>
        <v>0</v>
      </c>
      <c r="J46" s="196">
        <f>'[2]27'!K48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'[2]27'!B49</f>
        <v>42</v>
      </c>
      <c r="C47" s="196">
        <f>'[2]27'!C49</f>
        <v>30</v>
      </c>
      <c r="D47" s="196">
        <f>'[2]27'!D49</f>
        <v>0</v>
      </c>
      <c r="E47" s="196">
        <f>'[2]27'!E49</f>
        <v>0</v>
      </c>
      <c r="F47" s="15">
        <f t="shared" si="6"/>
        <v>72</v>
      </c>
      <c r="G47" s="195">
        <f>'[2]27'!H49</f>
        <v>36</v>
      </c>
      <c r="H47" s="196">
        <f>'[2]27'!I49</f>
        <v>0</v>
      </c>
      <c r="I47" s="196">
        <f>'[2]27'!J49</f>
        <v>0</v>
      </c>
      <c r="J47" s="196">
        <f>'[2]27'!K49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'[2]27'!B50</f>
        <v>42</v>
      </c>
      <c r="C48" s="196">
        <f>'[2]27'!C50</f>
        <v>30</v>
      </c>
      <c r="D48" s="196">
        <f>'[2]27'!D50</f>
        <v>0</v>
      </c>
      <c r="E48" s="196">
        <f>'[2]27'!E50</f>
        <v>0</v>
      </c>
      <c r="F48" s="15">
        <f t="shared" si="6"/>
        <v>72</v>
      </c>
      <c r="G48" s="195">
        <f>'[2]27'!H50</f>
        <v>36</v>
      </c>
      <c r="H48" s="196">
        <f>'[2]27'!I50</f>
        <v>0</v>
      </c>
      <c r="I48" s="196">
        <f>'[2]27'!J50</f>
        <v>0</v>
      </c>
      <c r="J48" s="196">
        <f>'[2]27'!K50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'[2]27'!B51</f>
        <v>42</v>
      </c>
      <c r="C49" s="196">
        <f>'[2]27'!C51</f>
        <v>30</v>
      </c>
      <c r="D49" s="196">
        <f>'[2]27'!D51</f>
        <v>0</v>
      </c>
      <c r="E49" s="196">
        <f>'[2]27'!E51</f>
        <v>0</v>
      </c>
      <c r="F49" s="15">
        <f t="shared" si="6"/>
        <v>72</v>
      </c>
      <c r="G49" s="195">
        <f>'[2]27'!H51</f>
        <v>36</v>
      </c>
      <c r="H49" s="196">
        <f>'[2]27'!I51</f>
        <v>0</v>
      </c>
      <c r="I49" s="196">
        <f>'[2]27'!J51</f>
        <v>0</v>
      </c>
      <c r="J49" s="196">
        <f>'[2]27'!K51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'[2]27'!B52</f>
        <v>42</v>
      </c>
      <c r="C50" s="196">
        <f>'[2]27'!C52</f>
        <v>30</v>
      </c>
      <c r="D50" s="196">
        <f>'[2]27'!D52</f>
        <v>0</v>
      </c>
      <c r="E50" s="196">
        <f>'[2]27'!E52</f>
        <v>0</v>
      </c>
      <c r="F50" s="15">
        <f t="shared" si="6"/>
        <v>72</v>
      </c>
      <c r="G50" s="195">
        <f>'[2]27'!H52</f>
        <v>36</v>
      </c>
      <c r="H50" s="196">
        <f>'[2]27'!I52</f>
        <v>0</v>
      </c>
      <c r="I50" s="196">
        <f>'[2]27'!J52</f>
        <v>0</v>
      </c>
      <c r="J50" s="196">
        <f>'[2]27'!K52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'[2]27'!B53</f>
        <v>42</v>
      </c>
      <c r="C51" s="196">
        <f>'[2]27'!C53</f>
        <v>30</v>
      </c>
      <c r="D51" s="196">
        <f>'[2]27'!D53</f>
        <v>0</v>
      </c>
      <c r="E51" s="196">
        <f>'[2]27'!E53</f>
        <v>0</v>
      </c>
      <c r="F51" s="15">
        <f t="shared" si="6"/>
        <v>72</v>
      </c>
      <c r="G51" s="195">
        <f>'[2]27'!H53</f>
        <v>36</v>
      </c>
      <c r="H51" s="196">
        <f>'[2]27'!I53</f>
        <v>0</v>
      </c>
      <c r="I51" s="196">
        <f>'[2]27'!J53</f>
        <v>0</v>
      </c>
      <c r="J51" s="196">
        <f>'[2]27'!K53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'[2]27'!B54</f>
        <v>42</v>
      </c>
      <c r="C52" s="196">
        <f>'[2]27'!C54</f>
        <v>30</v>
      </c>
      <c r="D52" s="196">
        <f>'[2]27'!D54</f>
        <v>0</v>
      </c>
      <c r="E52" s="196">
        <f>'[2]27'!E54</f>
        <v>0</v>
      </c>
      <c r="F52" s="15">
        <f t="shared" si="6"/>
        <v>72</v>
      </c>
      <c r="G52" s="195">
        <f>'[2]27'!H54</f>
        <v>36</v>
      </c>
      <c r="H52" s="196">
        <f>'[2]27'!I54</f>
        <v>0</v>
      </c>
      <c r="I52" s="196">
        <f>'[2]27'!J54</f>
        <v>0</v>
      </c>
      <c r="J52" s="196">
        <f>'[2]27'!K54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'[2]27'!B55</f>
        <v>42</v>
      </c>
      <c r="C53" s="196">
        <f>'[2]27'!C55</f>
        <v>30</v>
      </c>
      <c r="D53" s="196">
        <f>'[2]27'!D55</f>
        <v>0</v>
      </c>
      <c r="E53" s="196">
        <f>'[2]27'!E55</f>
        <v>0</v>
      </c>
      <c r="F53" s="15">
        <f t="shared" si="6"/>
        <v>72</v>
      </c>
      <c r="G53" s="195">
        <f>'[2]27'!H55</f>
        <v>36</v>
      </c>
      <c r="H53" s="196">
        <f>'[2]27'!I55</f>
        <v>0</v>
      </c>
      <c r="I53" s="196">
        <f>'[2]27'!J55</f>
        <v>0</v>
      </c>
      <c r="J53" s="196">
        <f>'[2]27'!K55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'[2]27'!B56</f>
        <v>42</v>
      </c>
      <c r="C54" s="196">
        <f>'[2]27'!C56</f>
        <v>30</v>
      </c>
      <c r="D54" s="196">
        <f>'[2]27'!D56</f>
        <v>0</v>
      </c>
      <c r="E54" s="196">
        <f>'[2]27'!E56</f>
        <v>0</v>
      </c>
      <c r="F54" s="15">
        <f t="shared" si="6"/>
        <v>72</v>
      </c>
      <c r="G54" s="195">
        <f>'[2]27'!H56</f>
        <v>36</v>
      </c>
      <c r="H54" s="196">
        <f>'[2]27'!I56</f>
        <v>0</v>
      </c>
      <c r="I54" s="196">
        <f>'[2]27'!J56</f>
        <v>0</v>
      </c>
      <c r="J54" s="196">
        <f>'[2]27'!K56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'[2]27'!B57</f>
        <v>42</v>
      </c>
      <c r="C55" s="196">
        <f>'[2]27'!C57</f>
        <v>30</v>
      </c>
      <c r="D55" s="196">
        <f>'[2]27'!D57</f>
        <v>0</v>
      </c>
      <c r="E55" s="196">
        <f>'[2]27'!E57</f>
        <v>0</v>
      </c>
      <c r="F55" s="15">
        <f t="shared" si="6"/>
        <v>72</v>
      </c>
      <c r="G55" s="195">
        <f>'[2]27'!H57</f>
        <v>36</v>
      </c>
      <c r="H55" s="196">
        <f>'[2]27'!I57</f>
        <v>0</v>
      </c>
      <c r="I55" s="196">
        <f>'[2]27'!J57</f>
        <v>0</v>
      </c>
      <c r="J55" s="196">
        <f>'[2]27'!K57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'[2]27'!B58</f>
        <v>42</v>
      </c>
      <c r="C56" s="196">
        <f>'[2]27'!C58</f>
        <v>30</v>
      </c>
      <c r="D56" s="196">
        <f>'[2]27'!D58</f>
        <v>0</v>
      </c>
      <c r="E56" s="196">
        <f>'[2]27'!E58</f>
        <v>0</v>
      </c>
      <c r="F56" s="15">
        <f t="shared" si="6"/>
        <v>72</v>
      </c>
      <c r="G56" s="195">
        <f>'[2]27'!H58</f>
        <v>36</v>
      </c>
      <c r="H56" s="196">
        <f>'[2]27'!I58</f>
        <v>0</v>
      </c>
      <c r="I56" s="196">
        <f>'[2]27'!J58</f>
        <v>0</v>
      </c>
      <c r="J56" s="196">
        <f>'[2]27'!K58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'[2]27'!B59</f>
        <v>42</v>
      </c>
      <c r="C57" s="196">
        <f>'[2]27'!C59</f>
        <v>30</v>
      </c>
      <c r="D57" s="196">
        <f>'[2]27'!D59</f>
        <v>0</v>
      </c>
      <c r="E57" s="196">
        <f>'[2]27'!E59</f>
        <v>0</v>
      </c>
      <c r="F57" s="15">
        <f t="shared" si="6"/>
        <v>72</v>
      </c>
      <c r="G57" s="195">
        <f>'[2]27'!H59</f>
        <v>36</v>
      </c>
      <c r="H57" s="196">
        <f>'[2]27'!I59</f>
        <v>0</v>
      </c>
      <c r="I57" s="196">
        <f>'[2]27'!J59</f>
        <v>0</v>
      </c>
      <c r="J57" s="196">
        <f>'[2]27'!K59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'[2]27'!B60</f>
        <v>42</v>
      </c>
      <c r="C58" s="196">
        <f>'[2]27'!C60</f>
        <v>30</v>
      </c>
      <c r="D58" s="196">
        <f>'[2]27'!D60</f>
        <v>0</v>
      </c>
      <c r="E58" s="196">
        <f>'[2]27'!E60</f>
        <v>0</v>
      </c>
      <c r="F58" s="15">
        <f t="shared" si="6"/>
        <v>72</v>
      </c>
      <c r="G58" s="195">
        <f>'[2]27'!H60</f>
        <v>34</v>
      </c>
      <c r="H58" s="196">
        <f>'[2]27'!I60</f>
        <v>0</v>
      </c>
      <c r="I58" s="196">
        <f>'[2]27'!J60</f>
        <v>0</v>
      </c>
      <c r="J58" s="196">
        <f>'[2]27'!K60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5">
        <f>'[2]27'!B61</f>
        <v>42</v>
      </c>
      <c r="C59" s="196">
        <f>'[2]27'!C61</f>
        <v>30</v>
      </c>
      <c r="D59" s="196">
        <f>'[2]27'!D61</f>
        <v>0</v>
      </c>
      <c r="E59" s="196">
        <f>'[2]27'!E61</f>
        <v>0</v>
      </c>
      <c r="F59" s="15">
        <f t="shared" si="6"/>
        <v>72</v>
      </c>
      <c r="G59" s="195">
        <f>'[2]27'!H61</f>
        <v>34</v>
      </c>
      <c r="H59" s="196">
        <f>'[2]27'!I61</f>
        <v>0</v>
      </c>
      <c r="I59" s="196">
        <f>'[2]27'!J61</f>
        <v>0</v>
      </c>
      <c r="J59" s="196">
        <f>'[2]27'!K61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'[2]27'!B62</f>
        <v>42</v>
      </c>
      <c r="C60" s="196">
        <f>'[2]27'!C62</f>
        <v>30</v>
      </c>
      <c r="D60" s="196">
        <f>'[2]27'!D62</f>
        <v>0</v>
      </c>
      <c r="E60" s="196">
        <f>'[2]27'!E62</f>
        <v>0</v>
      </c>
      <c r="F60" s="15">
        <f t="shared" si="6"/>
        <v>72</v>
      </c>
      <c r="G60" s="195">
        <f>'[2]27'!H62</f>
        <v>34</v>
      </c>
      <c r="H60" s="196">
        <f>'[2]27'!I62</f>
        <v>0</v>
      </c>
      <c r="I60" s="196">
        <f>'[2]27'!J62</f>
        <v>0</v>
      </c>
      <c r="J60" s="196">
        <f>'[2]27'!K62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'[2]27'!B63</f>
        <v>42</v>
      </c>
      <c r="C61" s="196">
        <f>'[2]27'!C63</f>
        <v>30</v>
      </c>
      <c r="D61" s="196">
        <f>'[2]27'!D63</f>
        <v>0</v>
      </c>
      <c r="E61" s="196">
        <f>'[2]27'!E63</f>
        <v>0</v>
      </c>
      <c r="F61" s="15">
        <f t="shared" si="6"/>
        <v>72</v>
      </c>
      <c r="G61" s="195">
        <f>'[2]27'!H63</f>
        <v>34</v>
      </c>
      <c r="H61" s="196">
        <f>'[2]27'!I63</f>
        <v>0</v>
      </c>
      <c r="I61" s="196">
        <f>'[2]27'!J63</f>
        <v>0</v>
      </c>
      <c r="J61" s="196">
        <f>'[2]27'!K63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'[2]27'!B64</f>
        <v>42</v>
      </c>
      <c r="C62" s="196">
        <f>'[2]27'!C64</f>
        <v>30</v>
      </c>
      <c r="D62" s="196">
        <f>'[2]27'!D64</f>
        <v>0</v>
      </c>
      <c r="E62" s="196">
        <f>'[2]27'!E64</f>
        <v>0</v>
      </c>
      <c r="F62" s="15">
        <f t="shared" si="6"/>
        <v>72</v>
      </c>
      <c r="G62" s="195">
        <f>'[2]27'!H64</f>
        <v>34</v>
      </c>
      <c r="H62" s="196">
        <f>'[2]27'!I64</f>
        <v>0</v>
      </c>
      <c r="I62" s="196">
        <f>'[2]27'!J64</f>
        <v>0</v>
      </c>
      <c r="J62" s="196">
        <f>'[2]27'!K64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'[2]27'!B65</f>
        <v>42</v>
      </c>
      <c r="C63" s="196">
        <f>'[2]27'!C65</f>
        <v>30</v>
      </c>
      <c r="D63" s="196">
        <f>'[2]27'!D65</f>
        <v>0</v>
      </c>
      <c r="E63" s="196">
        <f>'[2]27'!E65</f>
        <v>0</v>
      </c>
      <c r="F63" s="15">
        <f t="shared" si="6"/>
        <v>72</v>
      </c>
      <c r="G63" s="195">
        <f>'[2]27'!H65</f>
        <v>34</v>
      </c>
      <c r="H63" s="196">
        <f>'[2]27'!I65</f>
        <v>0</v>
      </c>
      <c r="I63" s="196">
        <f>'[2]27'!J65</f>
        <v>0</v>
      </c>
      <c r="J63" s="196">
        <f>'[2]27'!K65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'[2]27'!B66</f>
        <v>42</v>
      </c>
      <c r="C64" s="196">
        <f>'[2]27'!C66</f>
        <v>30</v>
      </c>
      <c r="D64" s="196">
        <f>'[2]27'!D66</f>
        <v>0</v>
      </c>
      <c r="E64" s="196">
        <f>'[2]27'!E66</f>
        <v>0</v>
      </c>
      <c r="F64" s="15">
        <f t="shared" si="6"/>
        <v>72</v>
      </c>
      <c r="G64" s="195">
        <f>'[2]27'!H66</f>
        <v>34</v>
      </c>
      <c r="H64" s="196">
        <f>'[2]27'!I66</f>
        <v>0</v>
      </c>
      <c r="I64" s="196">
        <f>'[2]27'!J66</f>
        <v>0</v>
      </c>
      <c r="J64" s="196">
        <f>'[2]27'!K66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'[2]27'!B67</f>
        <v>42</v>
      </c>
      <c r="C65" s="196">
        <f>'[2]27'!C67</f>
        <v>30</v>
      </c>
      <c r="D65" s="196">
        <f>'[2]27'!D67</f>
        <v>0</v>
      </c>
      <c r="E65" s="196">
        <f>'[2]27'!E67</f>
        <v>0</v>
      </c>
      <c r="F65" s="15">
        <f t="shared" si="6"/>
        <v>72</v>
      </c>
      <c r="G65" s="195">
        <f>'[2]27'!H67</f>
        <v>34</v>
      </c>
      <c r="H65" s="196">
        <f>'[2]27'!I67</f>
        <v>0</v>
      </c>
      <c r="I65" s="196">
        <f>'[2]27'!J67</f>
        <v>0</v>
      </c>
      <c r="J65" s="196">
        <f>'[2]27'!K67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'[2]27'!B68</f>
        <v>42</v>
      </c>
      <c r="C66" s="196">
        <f>'[2]27'!C68</f>
        <v>30</v>
      </c>
      <c r="D66" s="196">
        <f>'[2]27'!D68</f>
        <v>0</v>
      </c>
      <c r="E66" s="196">
        <f>'[2]27'!E68</f>
        <v>0</v>
      </c>
      <c r="F66" s="15">
        <f t="shared" si="6"/>
        <v>72</v>
      </c>
      <c r="G66" s="195">
        <f>'[2]27'!H68</f>
        <v>34</v>
      </c>
      <c r="H66" s="196">
        <f>'[2]27'!I68</f>
        <v>0</v>
      </c>
      <c r="I66" s="196">
        <f>'[2]27'!J68</f>
        <v>0</v>
      </c>
      <c r="J66" s="196">
        <f>'[2]27'!K68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'[2]27'!B69</f>
        <v>42</v>
      </c>
      <c r="C67" s="196">
        <f>'[2]27'!C69</f>
        <v>30</v>
      </c>
      <c r="D67" s="196">
        <f>'[2]27'!D69</f>
        <v>0</v>
      </c>
      <c r="E67" s="196">
        <f>'[2]27'!E69</f>
        <v>0</v>
      </c>
      <c r="F67" s="15">
        <f t="shared" si="6"/>
        <v>72</v>
      </c>
      <c r="G67" s="195">
        <f>'[2]27'!H69</f>
        <v>34</v>
      </c>
      <c r="H67" s="196">
        <f>'[2]27'!I69</f>
        <v>0</v>
      </c>
      <c r="I67" s="196">
        <f>'[2]27'!J69</f>
        <v>0</v>
      </c>
      <c r="J67" s="196">
        <f>'[2]27'!K69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'[2]27'!B70</f>
        <v>42</v>
      </c>
      <c r="C68" s="196">
        <f>'[2]27'!C70</f>
        <v>30</v>
      </c>
      <c r="D68" s="196">
        <f>'[2]27'!D70</f>
        <v>0</v>
      </c>
      <c r="E68" s="196">
        <f>'[2]27'!E70</f>
        <v>0</v>
      </c>
      <c r="F68" s="15">
        <f t="shared" si="6"/>
        <v>72</v>
      </c>
      <c r="G68" s="195">
        <f>'[2]27'!H70</f>
        <v>34</v>
      </c>
      <c r="H68" s="196">
        <f>'[2]27'!I70</f>
        <v>0</v>
      </c>
      <c r="I68" s="196">
        <f>'[2]27'!J70</f>
        <v>0</v>
      </c>
      <c r="J68" s="196">
        <f>'[2]27'!K70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'[2]27'!B71</f>
        <v>42</v>
      </c>
      <c r="C69" s="196">
        <f>'[2]27'!C71</f>
        <v>30</v>
      </c>
      <c r="D69" s="196">
        <f>'[2]27'!D71</f>
        <v>0</v>
      </c>
      <c r="E69" s="196">
        <f>'[2]27'!E71</f>
        <v>0</v>
      </c>
      <c r="F69" s="15">
        <f t="shared" ref="F69:F98" si="16">SUM(B69:E69)</f>
        <v>72</v>
      </c>
      <c r="G69" s="195">
        <f>'[2]27'!H71</f>
        <v>34</v>
      </c>
      <c r="H69" s="196">
        <f>'[2]27'!I71</f>
        <v>0</v>
      </c>
      <c r="I69" s="196">
        <f>'[2]27'!J71</f>
        <v>0</v>
      </c>
      <c r="J69" s="196">
        <f>'[2]27'!K71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'[2]27'!B72</f>
        <v>42</v>
      </c>
      <c r="C70" s="196">
        <f>'[2]27'!C72</f>
        <v>30</v>
      </c>
      <c r="D70" s="196">
        <f>'[2]27'!D72</f>
        <v>0</v>
      </c>
      <c r="E70" s="196">
        <f>'[2]27'!E72</f>
        <v>0</v>
      </c>
      <c r="F70" s="15">
        <f t="shared" si="16"/>
        <v>72</v>
      </c>
      <c r="G70" s="195">
        <f>'[2]27'!H72</f>
        <v>34</v>
      </c>
      <c r="H70" s="196">
        <f>'[2]27'!I72</f>
        <v>0</v>
      </c>
      <c r="I70" s="196">
        <f>'[2]27'!J72</f>
        <v>0</v>
      </c>
      <c r="J70" s="196">
        <f>'[2]27'!K72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'[2]27'!B73</f>
        <v>42</v>
      </c>
      <c r="C71" s="196">
        <f>'[2]27'!C73</f>
        <v>30</v>
      </c>
      <c r="D71" s="196">
        <f>'[2]27'!D73</f>
        <v>0</v>
      </c>
      <c r="E71" s="196">
        <f>'[2]27'!E73</f>
        <v>0</v>
      </c>
      <c r="F71" s="15">
        <f t="shared" si="16"/>
        <v>72</v>
      </c>
      <c r="G71" s="195">
        <f>'[2]27'!H73</f>
        <v>34</v>
      </c>
      <c r="H71" s="196">
        <f>'[2]27'!I73</f>
        <v>0</v>
      </c>
      <c r="I71" s="196">
        <f>'[2]27'!J73</f>
        <v>0</v>
      </c>
      <c r="J71" s="196">
        <f>'[2]27'!K73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5">
        <f>'[2]27'!B74</f>
        <v>42</v>
      </c>
      <c r="C72" s="196">
        <f>'[2]27'!C74</f>
        <v>30</v>
      </c>
      <c r="D72" s="196">
        <f>'[2]27'!D74</f>
        <v>0</v>
      </c>
      <c r="E72" s="196">
        <f>'[2]27'!E74</f>
        <v>0</v>
      </c>
      <c r="F72" s="15">
        <f t="shared" si="16"/>
        <v>72</v>
      </c>
      <c r="G72" s="195">
        <f>'[2]27'!H74</f>
        <v>35</v>
      </c>
      <c r="H72" s="196">
        <f>'[2]27'!I74</f>
        <v>0</v>
      </c>
      <c r="I72" s="196">
        <f>'[2]27'!J74</f>
        <v>0</v>
      </c>
      <c r="J72" s="196">
        <f>'[2]27'!K74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5">
        <f>'[2]27'!B75</f>
        <v>42</v>
      </c>
      <c r="C73" s="196">
        <f>'[2]27'!C75</f>
        <v>30</v>
      </c>
      <c r="D73" s="196">
        <f>'[2]27'!D75</f>
        <v>0</v>
      </c>
      <c r="E73" s="196">
        <f>'[2]27'!E75</f>
        <v>0</v>
      </c>
      <c r="F73" s="15">
        <f t="shared" si="16"/>
        <v>72</v>
      </c>
      <c r="G73" s="195">
        <f>'[2]27'!H75</f>
        <v>36</v>
      </c>
      <c r="H73" s="196">
        <f>'[2]27'!I75</f>
        <v>0</v>
      </c>
      <c r="I73" s="196">
        <f>'[2]27'!J75</f>
        <v>0</v>
      </c>
      <c r="J73" s="196">
        <f>'[2]27'!K75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5">
        <f>'[2]27'!B76</f>
        <v>42</v>
      </c>
      <c r="C74" s="196">
        <f>'[2]27'!C76</f>
        <v>30</v>
      </c>
      <c r="D74" s="196">
        <f>'[2]27'!D76</f>
        <v>0</v>
      </c>
      <c r="E74" s="196">
        <f>'[2]27'!E76</f>
        <v>0</v>
      </c>
      <c r="F74" s="15">
        <f t="shared" si="16"/>
        <v>72</v>
      </c>
      <c r="G74" s="195">
        <f>'[2]27'!H76</f>
        <v>36</v>
      </c>
      <c r="H74" s="196">
        <f>'[2]27'!I76</f>
        <v>0</v>
      </c>
      <c r="I74" s="196">
        <f>'[2]27'!J76</f>
        <v>0</v>
      </c>
      <c r="J74" s="196">
        <f>'[2]27'!K76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5">
        <f>'[2]27'!B77</f>
        <v>42</v>
      </c>
      <c r="C75" s="196">
        <f>'[2]27'!C77</f>
        <v>30</v>
      </c>
      <c r="D75" s="196">
        <f>'[2]27'!D77</f>
        <v>0</v>
      </c>
      <c r="E75" s="196">
        <f>'[2]27'!E77</f>
        <v>0</v>
      </c>
      <c r="F75" s="15">
        <f t="shared" si="16"/>
        <v>72</v>
      </c>
      <c r="G75" s="195">
        <f>'[2]27'!H77</f>
        <v>36</v>
      </c>
      <c r="H75" s="196">
        <f>'[2]27'!I77</f>
        <v>0</v>
      </c>
      <c r="I75" s="196">
        <f>'[2]27'!J77</f>
        <v>0</v>
      </c>
      <c r="J75" s="196">
        <f>'[2]27'!K77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'[2]27'!B78</f>
        <v>42</v>
      </c>
      <c r="C76" s="196">
        <f>'[2]27'!C78</f>
        <v>30</v>
      </c>
      <c r="D76" s="196">
        <f>'[2]27'!D78</f>
        <v>0</v>
      </c>
      <c r="E76" s="196">
        <f>'[2]27'!E78</f>
        <v>0</v>
      </c>
      <c r="F76" s="15">
        <f t="shared" si="16"/>
        <v>72</v>
      </c>
      <c r="G76" s="195">
        <f>'[2]27'!H78</f>
        <v>36</v>
      </c>
      <c r="H76" s="196">
        <f>'[2]27'!I78</f>
        <v>0</v>
      </c>
      <c r="I76" s="196">
        <f>'[2]27'!J78</f>
        <v>0</v>
      </c>
      <c r="J76" s="196">
        <f>'[2]27'!K78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'[2]27'!B79</f>
        <v>42</v>
      </c>
      <c r="C77" s="196">
        <f>'[2]27'!C79</f>
        <v>30</v>
      </c>
      <c r="D77" s="196">
        <f>'[2]27'!D79</f>
        <v>0</v>
      </c>
      <c r="E77" s="196">
        <f>'[2]27'!E79</f>
        <v>0</v>
      </c>
      <c r="F77" s="15">
        <f t="shared" si="16"/>
        <v>72</v>
      </c>
      <c r="G77" s="195">
        <f>'[2]27'!H79</f>
        <v>36</v>
      </c>
      <c r="H77" s="196">
        <f>'[2]27'!I79</f>
        <v>0</v>
      </c>
      <c r="I77" s="196">
        <f>'[2]27'!J79</f>
        <v>0</v>
      </c>
      <c r="J77" s="196">
        <f>'[2]27'!K79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'[2]27'!B80</f>
        <v>42</v>
      </c>
      <c r="C78" s="196">
        <f>'[2]27'!C80</f>
        <v>30</v>
      </c>
      <c r="D78" s="196">
        <f>'[2]27'!D80</f>
        <v>0</v>
      </c>
      <c r="E78" s="196">
        <f>'[2]27'!E80</f>
        <v>0</v>
      </c>
      <c r="F78" s="15">
        <f t="shared" si="16"/>
        <v>72</v>
      </c>
      <c r="G78" s="195">
        <f>'[2]27'!H80</f>
        <v>37</v>
      </c>
      <c r="H78" s="196">
        <f>'[2]27'!I80</f>
        <v>0</v>
      </c>
      <c r="I78" s="196">
        <f>'[2]27'!J80</f>
        <v>0</v>
      </c>
      <c r="J78" s="196">
        <f>'[2]27'!K80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5">
        <f>'[2]27'!B81</f>
        <v>42</v>
      </c>
      <c r="C79" s="196">
        <f>'[2]27'!C81</f>
        <v>30</v>
      </c>
      <c r="D79" s="196">
        <f>'[2]27'!D81</f>
        <v>0</v>
      </c>
      <c r="E79" s="196">
        <f>'[2]27'!E81</f>
        <v>0</v>
      </c>
      <c r="F79" s="15">
        <f t="shared" si="16"/>
        <v>72</v>
      </c>
      <c r="G79" s="195">
        <f>'[2]27'!H81</f>
        <v>37</v>
      </c>
      <c r="H79" s="196">
        <f>'[2]27'!I81</f>
        <v>0</v>
      </c>
      <c r="I79" s="196">
        <f>'[2]27'!J81</f>
        <v>0</v>
      </c>
      <c r="J79" s="196">
        <f>'[2]27'!K81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'[2]27'!B82</f>
        <v>42</v>
      </c>
      <c r="C80" s="196">
        <f>'[2]27'!C82</f>
        <v>30</v>
      </c>
      <c r="D80" s="196">
        <f>'[2]27'!D82</f>
        <v>0</v>
      </c>
      <c r="E80" s="196">
        <f>'[2]27'!E82</f>
        <v>0</v>
      </c>
      <c r="F80" s="15">
        <f t="shared" si="16"/>
        <v>72</v>
      </c>
      <c r="G80" s="195">
        <f>'[2]27'!H82</f>
        <v>37</v>
      </c>
      <c r="H80" s="196">
        <f>'[2]27'!I82</f>
        <v>0</v>
      </c>
      <c r="I80" s="196">
        <f>'[2]27'!J82</f>
        <v>0</v>
      </c>
      <c r="J80" s="196">
        <f>'[2]27'!K82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5">
        <f>'[2]27'!B83</f>
        <v>42</v>
      </c>
      <c r="C81" s="196">
        <f>'[2]27'!C83</f>
        <v>30</v>
      </c>
      <c r="D81" s="196">
        <f>'[2]27'!D83</f>
        <v>0</v>
      </c>
      <c r="E81" s="196">
        <f>'[2]27'!E83</f>
        <v>0</v>
      </c>
      <c r="F81" s="15">
        <f t="shared" si="16"/>
        <v>72</v>
      </c>
      <c r="G81" s="195">
        <f>'[2]27'!H83</f>
        <v>37</v>
      </c>
      <c r="H81" s="196">
        <f>'[2]27'!I83</f>
        <v>0</v>
      </c>
      <c r="I81" s="196">
        <f>'[2]27'!J83</f>
        <v>0</v>
      </c>
      <c r="J81" s="196">
        <f>'[2]27'!K83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'[2]27'!B84</f>
        <v>42</v>
      </c>
      <c r="C82" s="196">
        <f>'[2]27'!C84</f>
        <v>30</v>
      </c>
      <c r="D82" s="196">
        <f>'[2]27'!D84</f>
        <v>0</v>
      </c>
      <c r="E82" s="196">
        <f>'[2]27'!E84</f>
        <v>0</v>
      </c>
      <c r="F82" s="15">
        <f t="shared" si="16"/>
        <v>72</v>
      </c>
      <c r="G82" s="195">
        <f>'[2]27'!H84</f>
        <v>37</v>
      </c>
      <c r="H82" s="196">
        <f>'[2]27'!I84</f>
        <v>0</v>
      </c>
      <c r="I82" s="196">
        <f>'[2]27'!J84</f>
        <v>0</v>
      </c>
      <c r="J82" s="196">
        <f>'[2]27'!K84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'[2]27'!B85</f>
        <v>42</v>
      </c>
      <c r="C83" s="196">
        <f>'[2]27'!C85</f>
        <v>30</v>
      </c>
      <c r="D83" s="196">
        <f>'[2]27'!D85</f>
        <v>0</v>
      </c>
      <c r="E83" s="196">
        <f>'[2]27'!E85</f>
        <v>0</v>
      </c>
      <c r="F83" s="15">
        <f t="shared" si="16"/>
        <v>72</v>
      </c>
      <c r="G83" s="195">
        <f>'[2]27'!H85</f>
        <v>37</v>
      </c>
      <c r="H83" s="196">
        <f>'[2]27'!I85</f>
        <v>0</v>
      </c>
      <c r="I83" s="196">
        <f>'[2]27'!J85</f>
        <v>0</v>
      </c>
      <c r="J83" s="196">
        <f>'[2]27'!K85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'[2]27'!B86</f>
        <v>42</v>
      </c>
      <c r="C84" s="196">
        <f>'[2]27'!C86</f>
        <v>30</v>
      </c>
      <c r="D84" s="196">
        <f>'[2]27'!D86</f>
        <v>0</v>
      </c>
      <c r="E84" s="196">
        <f>'[2]27'!E86</f>
        <v>0</v>
      </c>
      <c r="F84" s="15">
        <f t="shared" si="16"/>
        <v>72</v>
      </c>
      <c r="G84" s="195">
        <f>'[2]27'!H86</f>
        <v>37</v>
      </c>
      <c r="H84" s="196">
        <f>'[2]27'!I86</f>
        <v>0</v>
      </c>
      <c r="I84" s="196">
        <f>'[2]27'!J86</f>
        <v>0</v>
      </c>
      <c r="J84" s="196">
        <f>'[2]27'!K86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'[2]27'!B87</f>
        <v>42</v>
      </c>
      <c r="C85" s="196">
        <f>'[2]27'!C87</f>
        <v>30</v>
      </c>
      <c r="D85" s="196">
        <f>'[2]27'!D87</f>
        <v>0</v>
      </c>
      <c r="E85" s="196">
        <f>'[2]27'!E87</f>
        <v>0</v>
      </c>
      <c r="F85" s="15">
        <f t="shared" si="16"/>
        <v>72</v>
      </c>
      <c r="G85" s="195">
        <f>'[2]27'!H87</f>
        <v>38</v>
      </c>
      <c r="H85" s="196">
        <f>'[2]27'!I87</f>
        <v>0</v>
      </c>
      <c r="I85" s="196">
        <f>'[2]27'!J87</f>
        <v>0</v>
      </c>
      <c r="J85" s="196">
        <f>'[2]27'!K87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'[2]27'!B88</f>
        <v>42</v>
      </c>
      <c r="C86" s="196">
        <f>'[2]27'!C88</f>
        <v>30</v>
      </c>
      <c r="D86" s="196">
        <f>'[2]27'!D88</f>
        <v>0</v>
      </c>
      <c r="E86" s="196">
        <f>'[2]27'!E88</f>
        <v>0</v>
      </c>
      <c r="F86" s="15">
        <f t="shared" si="16"/>
        <v>72</v>
      </c>
      <c r="G86" s="195">
        <f>'[2]27'!H88</f>
        <v>38</v>
      </c>
      <c r="H86" s="196">
        <f>'[2]27'!I88</f>
        <v>0</v>
      </c>
      <c r="I86" s="196">
        <f>'[2]27'!J88</f>
        <v>0</v>
      </c>
      <c r="J86" s="196">
        <f>'[2]27'!K88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'[2]27'!B89</f>
        <v>42</v>
      </c>
      <c r="C87" s="196">
        <f>'[2]27'!C89</f>
        <v>30</v>
      </c>
      <c r="D87" s="196">
        <f>'[2]27'!D89</f>
        <v>0</v>
      </c>
      <c r="E87" s="196">
        <f>'[2]27'!E89</f>
        <v>0</v>
      </c>
      <c r="F87" s="15">
        <f t="shared" si="16"/>
        <v>72</v>
      </c>
      <c r="G87" s="195">
        <f>'[2]27'!H89</f>
        <v>38</v>
      </c>
      <c r="H87" s="196">
        <f>'[2]27'!I89</f>
        <v>0</v>
      </c>
      <c r="I87" s="196">
        <f>'[2]27'!J89</f>
        <v>0</v>
      </c>
      <c r="J87" s="196">
        <f>'[2]27'!K89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'[2]27'!B90</f>
        <v>42</v>
      </c>
      <c r="C88" s="196">
        <f>'[2]27'!C90</f>
        <v>30</v>
      </c>
      <c r="D88" s="196">
        <f>'[2]27'!D90</f>
        <v>0</v>
      </c>
      <c r="E88" s="196">
        <f>'[2]27'!E90</f>
        <v>0</v>
      </c>
      <c r="F88" s="15">
        <f t="shared" si="16"/>
        <v>72</v>
      </c>
      <c r="G88" s="195">
        <f>'[2]27'!H90</f>
        <v>38</v>
      </c>
      <c r="H88" s="196">
        <f>'[2]27'!I90</f>
        <v>0</v>
      </c>
      <c r="I88" s="196">
        <f>'[2]27'!J90</f>
        <v>0</v>
      </c>
      <c r="J88" s="196">
        <f>'[2]27'!K90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'[2]27'!B91</f>
        <v>42</v>
      </c>
      <c r="C89" s="196">
        <f>'[2]27'!C91</f>
        <v>30</v>
      </c>
      <c r="D89" s="196">
        <f>'[2]27'!D91</f>
        <v>0</v>
      </c>
      <c r="E89" s="196">
        <f>'[2]27'!E91</f>
        <v>0</v>
      </c>
      <c r="F89" s="15">
        <f t="shared" si="16"/>
        <v>72</v>
      </c>
      <c r="G89" s="195">
        <f>'[2]27'!H91</f>
        <v>38</v>
      </c>
      <c r="H89" s="196">
        <f>'[2]27'!I91</f>
        <v>0</v>
      </c>
      <c r="I89" s="196">
        <f>'[2]27'!J91</f>
        <v>0</v>
      </c>
      <c r="J89" s="196">
        <f>'[2]27'!K91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'[2]27'!B92</f>
        <v>42</v>
      </c>
      <c r="C90" s="196">
        <f>'[2]27'!C92</f>
        <v>30</v>
      </c>
      <c r="D90" s="196">
        <f>'[2]27'!D92</f>
        <v>0</v>
      </c>
      <c r="E90" s="196">
        <f>'[2]27'!E92</f>
        <v>0</v>
      </c>
      <c r="F90" s="15">
        <f t="shared" si="16"/>
        <v>72</v>
      </c>
      <c r="G90" s="195">
        <f>'[2]27'!H92</f>
        <v>38</v>
      </c>
      <c r="H90" s="196">
        <f>'[2]27'!I92</f>
        <v>0</v>
      </c>
      <c r="I90" s="196">
        <f>'[2]27'!J92</f>
        <v>0</v>
      </c>
      <c r="J90" s="196">
        <f>'[2]27'!K92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'[2]27'!B93</f>
        <v>42</v>
      </c>
      <c r="C91" s="196">
        <f>'[2]27'!C93</f>
        <v>30</v>
      </c>
      <c r="D91" s="196">
        <f>'[2]27'!D93</f>
        <v>0</v>
      </c>
      <c r="E91" s="196">
        <f>'[2]27'!E93</f>
        <v>0</v>
      </c>
      <c r="F91" s="15">
        <f t="shared" si="16"/>
        <v>72</v>
      </c>
      <c r="G91" s="195">
        <f>'[2]27'!H93</f>
        <v>38</v>
      </c>
      <c r="H91" s="196">
        <f>'[2]27'!I93</f>
        <v>0</v>
      </c>
      <c r="I91" s="196">
        <f>'[2]27'!J93</f>
        <v>0</v>
      </c>
      <c r="J91" s="196">
        <f>'[2]27'!K93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'[2]27'!B94</f>
        <v>42</v>
      </c>
      <c r="C92" s="196">
        <f>'[2]27'!C94</f>
        <v>30</v>
      </c>
      <c r="D92" s="196">
        <f>'[2]27'!D94</f>
        <v>0</v>
      </c>
      <c r="E92" s="196">
        <f>'[2]27'!E94</f>
        <v>0</v>
      </c>
      <c r="F92" s="15">
        <f t="shared" si="16"/>
        <v>72</v>
      </c>
      <c r="G92" s="195">
        <f>'[2]27'!H94</f>
        <v>38</v>
      </c>
      <c r="H92" s="196">
        <f>'[2]27'!I94</f>
        <v>0</v>
      </c>
      <c r="I92" s="196">
        <f>'[2]27'!J94</f>
        <v>0</v>
      </c>
      <c r="J92" s="196">
        <f>'[2]27'!K94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'[2]27'!B95</f>
        <v>42</v>
      </c>
      <c r="C93" s="196">
        <f>'[2]27'!C95</f>
        <v>30</v>
      </c>
      <c r="D93" s="196">
        <f>'[2]27'!D95</f>
        <v>0</v>
      </c>
      <c r="E93" s="196">
        <f>'[2]27'!E95</f>
        <v>0</v>
      </c>
      <c r="F93" s="15">
        <f t="shared" si="16"/>
        <v>72</v>
      </c>
      <c r="G93" s="195">
        <f>'[2]27'!H95</f>
        <v>38</v>
      </c>
      <c r="H93" s="196">
        <f>'[2]27'!I95</f>
        <v>0</v>
      </c>
      <c r="I93" s="196">
        <f>'[2]27'!J95</f>
        <v>0</v>
      </c>
      <c r="J93" s="196">
        <f>'[2]27'!K95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'[2]27'!B96</f>
        <v>42</v>
      </c>
      <c r="C94" s="196">
        <f>'[2]27'!C96</f>
        <v>30</v>
      </c>
      <c r="D94" s="196">
        <f>'[2]27'!D96</f>
        <v>0</v>
      </c>
      <c r="E94" s="196">
        <f>'[2]27'!E96</f>
        <v>0</v>
      </c>
      <c r="F94" s="15">
        <f t="shared" si="16"/>
        <v>72</v>
      </c>
      <c r="G94" s="195">
        <f>'[2]27'!H96</f>
        <v>38</v>
      </c>
      <c r="H94" s="196">
        <f>'[2]27'!I96</f>
        <v>0</v>
      </c>
      <c r="I94" s="196">
        <f>'[2]27'!J96</f>
        <v>0</v>
      </c>
      <c r="J94" s="196">
        <f>'[2]27'!K96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'[2]27'!B97</f>
        <v>42</v>
      </c>
      <c r="C95" s="196">
        <f>'[2]27'!C97</f>
        <v>30</v>
      </c>
      <c r="D95" s="196">
        <f>'[2]27'!D97</f>
        <v>0</v>
      </c>
      <c r="E95" s="196">
        <f>'[2]27'!E97</f>
        <v>0</v>
      </c>
      <c r="F95" s="15">
        <f t="shared" si="16"/>
        <v>72</v>
      </c>
      <c r="G95" s="195">
        <f>'[2]27'!H97</f>
        <v>38</v>
      </c>
      <c r="H95" s="196">
        <f>'[2]27'!I97</f>
        <v>0</v>
      </c>
      <c r="I95" s="196">
        <f>'[2]27'!J97</f>
        <v>0</v>
      </c>
      <c r="J95" s="196">
        <f>'[2]27'!K97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'[2]27'!B98</f>
        <v>42</v>
      </c>
      <c r="C96" s="196">
        <f>'[2]27'!C98</f>
        <v>30</v>
      </c>
      <c r="D96" s="196">
        <f>'[2]27'!D98</f>
        <v>0</v>
      </c>
      <c r="E96" s="196">
        <f>'[2]27'!E98</f>
        <v>0</v>
      </c>
      <c r="F96" s="15">
        <f t="shared" si="16"/>
        <v>72</v>
      </c>
      <c r="G96" s="195">
        <f>'[2]27'!H98</f>
        <v>38</v>
      </c>
      <c r="H96" s="196">
        <f>'[2]27'!I98</f>
        <v>0</v>
      </c>
      <c r="I96" s="196">
        <f>'[2]27'!J98</f>
        <v>0</v>
      </c>
      <c r="J96" s="196">
        <f>'[2]27'!K98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'[2]27'!B99</f>
        <v>42</v>
      </c>
      <c r="C97" s="196">
        <f>'[2]27'!C99</f>
        <v>30</v>
      </c>
      <c r="D97" s="196">
        <f>'[2]27'!D99</f>
        <v>0</v>
      </c>
      <c r="E97" s="196">
        <f>'[2]27'!E99</f>
        <v>0</v>
      </c>
      <c r="F97" s="15">
        <f t="shared" si="16"/>
        <v>72</v>
      </c>
      <c r="G97" s="195">
        <f>'[2]27'!H99</f>
        <v>38</v>
      </c>
      <c r="H97" s="196">
        <f>'[2]27'!I99</f>
        <v>0</v>
      </c>
      <c r="I97" s="196">
        <f>'[2]27'!J99</f>
        <v>0</v>
      </c>
      <c r="J97" s="196">
        <f>'[2]27'!K99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'[2]27'!B100</f>
        <v>42</v>
      </c>
      <c r="C98" s="196">
        <f>'[2]27'!C100</f>
        <v>30</v>
      </c>
      <c r="D98" s="196">
        <f>'[2]27'!D100</f>
        <v>0</v>
      </c>
      <c r="E98" s="196">
        <f>'[2]27'!E100</f>
        <v>0</v>
      </c>
      <c r="F98" s="15">
        <f t="shared" si="16"/>
        <v>72</v>
      </c>
      <c r="G98" s="195">
        <f>'[2]27'!H100</f>
        <v>38</v>
      </c>
      <c r="H98" s="196">
        <f>'[2]27'!I100</f>
        <v>0</v>
      </c>
      <c r="I98" s="196">
        <f>'[2]27'!J100</f>
        <v>0</v>
      </c>
      <c r="J98" s="196">
        <f>'[2]27'!K100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0.88575000000000004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0.88575000000000004</v>
      </c>
      <c r="L99" s="128">
        <f t="shared" si="17"/>
        <v>2.4E-2</v>
      </c>
      <c r="M99" s="128">
        <f t="shared" si="17"/>
        <v>0.87344999999999995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0.87344999999999995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980</v>
      </c>
      <c r="G3" s="16">
        <f>'[3]27'!G5</f>
        <v>0</v>
      </c>
      <c r="H3" s="17">
        <f>SUM(B3:G3)</f>
        <v>1300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25.52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25.52</v>
      </c>
      <c r="AE3" s="8">
        <f>BD3</f>
        <v>25.52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25.52</v>
      </c>
      <c r="AL3" s="8">
        <f t="shared" ref="AL3:AQ18" si="3">Q3-X3-AE3</f>
        <v>218.95999999999998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218.95999999999998</v>
      </c>
      <c r="AW3" s="199">
        <v>25.52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25.52</v>
      </c>
      <c r="BD3" s="199">
        <v>25.52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25.52</v>
      </c>
      <c r="BL3" s="8">
        <f>AT3</f>
        <v>0</v>
      </c>
      <c r="BM3" s="8">
        <f>AU3</f>
        <v>0</v>
      </c>
      <c r="BN3" s="8">
        <f>BC3</f>
        <v>25.52</v>
      </c>
      <c r="BO3" s="8">
        <f>BJ3</f>
        <v>25.52</v>
      </c>
      <c r="BP3" s="139">
        <f>BL3-BN3</f>
        <v>-25.52</v>
      </c>
      <c r="BQ3" s="139">
        <f>BM3-BO3</f>
        <v>-25.52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980</v>
      </c>
      <c r="G4" s="16">
        <f>'[3]27'!G6</f>
        <v>0</v>
      </c>
      <c r="H4" s="17">
        <f>SUM(B4:G4)</f>
        <v>1300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25.52</v>
      </c>
      <c r="AE4" s="8">
        <f t="shared" ref="AE4:AE67" si="11">BD4</f>
        <v>25.52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25.52</v>
      </c>
      <c r="AL4" s="8">
        <f t="shared" si="3"/>
        <v>218.95999999999998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218.95999999999998</v>
      </c>
      <c r="AW4" s="199">
        <v>25.52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25.52</v>
      </c>
      <c r="BD4" s="199">
        <v>25.52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25.52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25.52</v>
      </c>
      <c r="BO4" s="8">
        <f t="shared" ref="BO4:BO67" si="24">BJ4</f>
        <v>25.52</v>
      </c>
      <c r="BP4" s="139">
        <f t="shared" ref="BP4:BP67" si="25">BL4-BN4</f>
        <v>-25.52</v>
      </c>
      <c r="BQ4" s="139">
        <f t="shared" ref="BQ4:BQ67" si="26">BM4-BO4</f>
        <v>-25.52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980</v>
      </c>
      <c r="G5" s="16">
        <f>'[3]27'!G7</f>
        <v>0</v>
      </c>
      <c r="H5" s="17">
        <f t="shared" ref="H5:H68" si="27">SUM(B5:G5)</f>
        <v>1300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25.52</v>
      </c>
      <c r="AE5" s="8">
        <f t="shared" si="11"/>
        <v>25.52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25.52</v>
      </c>
      <c r="AL5" s="8">
        <f t="shared" si="3"/>
        <v>218.95999999999998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218.95999999999998</v>
      </c>
      <c r="AW5" s="199">
        <v>25.52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25.52</v>
      </c>
      <c r="BD5" s="199">
        <v>25.52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25.52</v>
      </c>
      <c r="BL5" s="8">
        <f t="shared" si="21"/>
        <v>0</v>
      </c>
      <c r="BM5" s="8">
        <f t="shared" si="22"/>
        <v>0</v>
      </c>
      <c r="BN5" s="8">
        <f t="shared" si="23"/>
        <v>25.52</v>
      </c>
      <c r="BO5" s="8">
        <f t="shared" si="24"/>
        <v>25.52</v>
      </c>
      <c r="BP5" s="139">
        <f t="shared" si="25"/>
        <v>-25.52</v>
      </c>
      <c r="BQ5" s="139">
        <f t="shared" si="26"/>
        <v>-25.52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980</v>
      </c>
      <c r="G6" s="16">
        <f>'[3]27'!G8</f>
        <v>0</v>
      </c>
      <c r="H6" s="17">
        <f t="shared" si="27"/>
        <v>1300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25.52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25.52</v>
      </c>
      <c r="AE6" s="8">
        <f t="shared" si="11"/>
        <v>25.52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25.52</v>
      </c>
      <c r="AL6" s="8">
        <f t="shared" si="3"/>
        <v>218.95999999999998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218.95999999999998</v>
      </c>
      <c r="AW6" s="199">
        <v>25.52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25.52</v>
      </c>
      <c r="BD6" s="199">
        <v>25.52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25.52</v>
      </c>
      <c r="BL6" s="8">
        <f t="shared" si="21"/>
        <v>0</v>
      </c>
      <c r="BM6" s="8">
        <f t="shared" si="22"/>
        <v>0</v>
      </c>
      <c r="BN6" s="8">
        <f t="shared" si="23"/>
        <v>25.52</v>
      </c>
      <c r="BO6" s="8">
        <f t="shared" si="24"/>
        <v>25.52</v>
      </c>
      <c r="BP6" s="139">
        <f t="shared" si="25"/>
        <v>-25.52</v>
      </c>
      <c r="BQ6" s="139">
        <f t="shared" si="26"/>
        <v>-25.52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980</v>
      </c>
      <c r="G7" s="16">
        <f>'[3]27'!G9</f>
        <v>0</v>
      </c>
      <c r="H7" s="17">
        <f t="shared" si="27"/>
        <v>1300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980</v>
      </c>
      <c r="G8" s="16">
        <f>'[3]27'!G10</f>
        <v>0</v>
      </c>
      <c r="H8" s="17">
        <f t="shared" si="27"/>
        <v>1300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980</v>
      </c>
      <c r="G9" s="16">
        <f>'[3]27'!G11</f>
        <v>0</v>
      </c>
      <c r="H9" s="17">
        <f t="shared" si="27"/>
        <v>1300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980</v>
      </c>
      <c r="G10" s="16">
        <f>'[3]27'!G12</f>
        <v>0</v>
      </c>
      <c r="H10" s="17">
        <f t="shared" si="27"/>
        <v>1300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980</v>
      </c>
      <c r="G11" s="16">
        <f>'[3]27'!G13</f>
        <v>0</v>
      </c>
      <c r="H11" s="17">
        <f t="shared" si="27"/>
        <v>1300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980</v>
      </c>
      <c r="G12" s="16">
        <f>'[3]27'!G14</f>
        <v>0</v>
      </c>
      <c r="H12" s="17">
        <f t="shared" si="27"/>
        <v>1300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980</v>
      </c>
      <c r="G13" s="16">
        <f>'[3]27'!G15</f>
        <v>0</v>
      </c>
      <c r="H13" s="17">
        <f t="shared" si="27"/>
        <v>1300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980</v>
      </c>
      <c r="G14" s="16">
        <f>'[3]27'!G16</f>
        <v>0</v>
      </c>
      <c r="H14" s="17">
        <f t="shared" si="27"/>
        <v>1300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980</v>
      </c>
      <c r="G15" s="16">
        <f>'[3]27'!G17</f>
        <v>0</v>
      </c>
      <c r="H15" s="17">
        <f t="shared" si="27"/>
        <v>1300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980</v>
      </c>
      <c r="G16" s="16">
        <f>'[3]27'!G18</f>
        <v>0</v>
      </c>
      <c r="H16" s="17">
        <f t="shared" si="27"/>
        <v>1300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980</v>
      </c>
      <c r="G17" s="16">
        <f>'[3]27'!G19</f>
        <v>0</v>
      </c>
      <c r="H17" s="17">
        <f t="shared" si="27"/>
        <v>1300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980</v>
      </c>
      <c r="G18" s="16">
        <f>'[3]27'!G20</f>
        <v>0</v>
      </c>
      <c r="H18" s="17">
        <f t="shared" si="27"/>
        <v>1300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980</v>
      </c>
      <c r="G19" s="16">
        <f>'[3]27'!G21</f>
        <v>0</v>
      </c>
      <c r="H19" s="17">
        <f t="shared" si="27"/>
        <v>1300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980</v>
      </c>
      <c r="G20" s="16">
        <f>'[3]27'!G22</f>
        <v>0</v>
      </c>
      <c r="H20" s="17">
        <f t="shared" si="27"/>
        <v>1300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980</v>
      </c>
      <c r="G21" s="16">
        <f>'[3]27'!G23</f>
        <v>0</v>
      </c>
      <c r="H21" s="17">
        <f t="shared" si="27"/>
        <v>1300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980</v>
      </c>
      <c r="G22" s="16">
        <f>'[3]27'!G24</f>
        <v>0</v>
      </c>
      <c r="H22" s="17">
        <f t="shared" si="27"/>
        <v>1300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980</v>
      </c>
      <c r="G23" s="16">
        <f>'[3]27'!G25</f>
        <v>0</v>
      </c>
      <c r="H23" s="17">
        <f t="shared" si="27"/>
        <v>1300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980</v>
      </c>
      <c r="G24" s="16">
        <f>'[3]27'!G26</f>
        <v>0</v>
      </c>
      <c r="H24" s="17">
        <f t="shared" si="27"/>
        <v>1300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980</v>
      </c>
      <c r="G25" s="16">
        <f>'[3]27'!G27</f>
        <v>0</v>
      </c>
      <c r="H25" s="17">
        <f t="shared" si="27"/>
        <v>1300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25.52</v>
      </c>
      <c r="AE25" s="8">
        <f t="shared" si="11"/>
        <v>25.52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25.52</v>
      </c>
      <c r="AL25" s="8">
        <f t="shared" si="31"/>
        <v>218.95999999999998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218.95999999999998</v>
      </c>
      <c r="AW25" s="199">
        <v>25.52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25.52</v>
      </c>
      <c r="BD25" s="199">
        <v>25.52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25.52</v>
      </c>
      <c r="BL25" s="8">
        <f t="shared" si="21"/>
        <v>0</v>
      </c>
      <c r="BM25" s="8">
        <f t="shared" si="22"/>
        <v>0</v>
      </c>
      <c r="BN25" s="8">
        <f t="shared" si="23"/>
        <v>25.52</v>
      </c>
      <c r="BO25" s="8">
        <f t="shared" si="24"/>
        <v>25.52</v>
      </c>
      <c r="BP25" s="139">
        <f t="shared" si="25"/>
        <v>-25.52</v>
      </c>
      <c r="BQ25" s="139">
        <f t="shared" si="26"/>
        <v>-25.52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980</v>
      </c>
      <c r="G26" s="16">
        <f>'[3]27'!G28</f>
        <v>0</v>
      </c>
      <c r="H26" s="17">
        <f t="shared" si="27"/>
        <v>1300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W26" s="199">
        <v>25.52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25.52</v>
      </c>
      <c r="BD26" s="199">
        <v>25.52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25.52</v>
      </c>
      <c r="BL26" s="8">
        <f t="shared" si="21"/>
        <v>0</v>
      </c>
      <c r="BM26" s="8">
        <f t="shared" si="22"/>
        <v>0</v>
      </c>
      <c r="BN26" s="8">
        <f t="shared" si="23"/>
        <v>25.52</v>
      </c>
      <c r="BO26" s="8">
        <f t="shared" si="24"/>
        <v>25.52</v>
      </c>
      <c r="BP26" s="139">
        <f t="shared" si="25"/>
        <v>-25.52</v>
      </c>
      <c r="BQ26" s="139">
        <f t="shared" si="26"/>
        <v>-25.52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980</v>
      </c>
      <c r="G27" s="16">
        <f>'[3]27'!G29</f>
        <v>0</v>
      </c>
      <c r="H27" s="17">
        <f t="shared" si="27"/>
        <v>1300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25.52</v>
      </c>
      <c r="AE27" s="8">
        <f t="shared" si="11"/>
        <v>25.52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25.52</v>
      </c>
      <c r="AL27" s="8">
        <f t="shared" si="31"/>
        <v>218.95999999999998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218.95999999999998</v>
      </c>
      <c r="AW27" s="199">
        <v>25.52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25.52</v>
      </c>
      <c r="BD27" s="199">
        <v>25.52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25.52</v>
      </c>
      <c r="BL27" s="8">
        <f t="shared" si="21"/>
        <v>0</v>
      </c>
      <c r="BM27" s="8">
        <f t="shared" si="22"/>
        <v>0</v>
      </c>
      <c r="BN27" s="8">
        <f t="shared" si="23"/>
        <v>25.52</v>
      </c>
      <c r="BO27" s="8">
        <f t="shared" si="24"/>
        <v>25.52</v>
      </c>
      <c r="BP27" s="139">
        <f t="shared" si="25"/>
        <v>-25.52</v>
      </c>
      <c r="BQ27" s="139">
        <f t="shared" si="26"/>
        <v>-25.52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980</v>
      </c>
      <c r="G28" s="16">
        <f>'[3]27'!G30</f>
        <v>0</v>
      </c>
      <c r="H28" s="17">
        <f t="shared" si="27"/>
        <v>1300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25.52</v>
      </c>
      <c r="AE28" s="8">
        <f t="shared" si="11"/>
        <v>25.52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25.52</v>
      </c>
      <c r="AL28" s="8">
        <f t="shared" si="31"/>
        <v>218.95999999999998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218.95999999999998</v>
      </c>
      <c r="AW28" s="199">
        <v>25.52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25.52</v>
      </c>
      <c r="BD28" s="199">
        <v>25.52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25.52</v>
      </c>
      <c r="BL28" s="8">
        <f t="shared" si="21"/>
        <v>0</v>
      </c>
      <c r="BM28" s="8">
        <f t="shared" si="22"/>
        <v>0</v>
      </c>
      <c r="BN28" s="8">
        <f t="shared" si="23"/>
        <v>25.52</v>
      </c>
      <c r="BO28" s="8">
        <f t="shared" si="24"/>
        <v>25.52</v>
      </c>
      <c r="BP28" s="139">
        <f t="shared" si="25"/>
        <v>-25.52</v>
      </c>
      <c r="BQ28" s="139">
        <f t="shared" si="26"/>
        <v>-25.52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980</v>
      </c>
      <c r="G29" s="16">
        <f>'[3]27'!G31</f>
        <v>0</v>
      </c>
      <c r="H29" s="17">
        <f t="shared" si="27"/>
        <v>1300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25.52</v>
      </c>
      <c r="AE29" s="8">
        <f t="shared" si="11"/>
        <v>25.52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25.52</v>
      </c>
      <c r="AL29" s="8">
        <f t="shared" si="31"/>
        <v>218.95999999999998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218.95999999999998</v>
      </c>
      <c r="AW29" s="199">
        <v>25.52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25.52</v>
      </c>
      <c r="BD29" s="199">
        <v>25.52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25.52</v>
      </c>
      <c r="BL29" s="8">
        <f t="shared" si="21"/>
        <v>0</v>
      </c>
      <c r="BM29" s="8">
        <f t="shared" si="22"/>
        <v>0</v>
      </c>
      <c r="BN29" s="8">
        <f t="shared" si="23"/>
        <v>25.52</v>
      </c>
      <c r="BO29" s="8">
        <f t="shared" si="24"/>
        <v>25.52</v>
      </c>
      <c r="BP29" s="139">
        <f t="shared" si="25"/>
        <v>-25.52</v>
      </c>
      <c r="BQ29" s="139">
        <f t="shared" si="26"/>
        <v>-25.52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980</v>
      </c>
      <c r="G30" s="16">
        <f>'[3]27'!G32</f>
        <v>0</v>
      </c>
      <c r="H30" s="17">
        <f t="shared" si="27"/>
        <v>1300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980</v>
      </c>
      <c r="G31" s="16">
        <f>'[3]27'!G33</f>
        <v>0</v>
      </c>
      <c r="H31" s="17">
        <f t="shared" si="27"/>
        <v>1300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980</v>
      </c>
      <c r="G32" s="16">
        <f>'[3]27'!G34</f>
        <v>0</v>
      </c>
      <c r="H32" s="17">
        <f t="shared" si="27"/>
        <v>1300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25.52</v>
      </c>
      <c r="AE32" s="8">
        <f t="shared" si="11"/>
        <v>25.52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25.52</v>
      </c>
      <c r="AL32" s="8">
        <f t="shared" si="31"/>
        <v>218.95999999999998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218.95999999999998</v>
      </c>
      <c r="AW32" s="199">
        <v>25.52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25.52</v>
      </c>
      <c r="BD32" s="199">
        <v>25.52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25.52</v>
      </c>
      <c r="BL32" s="8">
        <f t="shared" si="21"/>
        <v>0</v>
      </c>
      <c r="BM32" s="8">
        <f t="shared" si="22"/>
        <v>0</v>
      </c>
      <c r="BN32" s="8">
        <f t="shared" si="23"/>
        <v>25.52</v>
      </c>
      <c r="BO32" s="8">
        <f t="shared" si="24"/>
        <v>25.52</v>
      </c>
      <c r="BP32" s="139">
        <f t="shared" si="25"/>
        <v>-25.52</v>
      </c>
      <c r="BQ32" s="139">
        <f t="shared" si="26"/>
        <v>-25.52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980</v>
      </c>
      <c r="G33" s="16">
        <f>'[3]27'!G35</f>
        <v>0</v>
      </c>
      <c r="H33" s="17">
        <f t="shared" si="27"/>
        <v>1300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980</v>
      </c>
      <c r="G34" s="16">
        <f>'[3]27'!G36</f>
        <v>0</v>
      </c>
      <c r="H34" s="17">
        <f t="shared" si="27"/>
        <v>1300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980</v>
      </c>
      <c r="G35" s="16">
        <f>'[3]27'!G37</f>
        <v>0</v>
      </c>
      <c r="H35" s="17">
        <f t="shared" si="27"/>
        <v>1300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980</v>
      </c>
      <c r="G36" s="16">
        <f>'[3]27'!G38</f>
        <v>0</v>
      </c>
      <c r="H36" s="17">
        <f t="shared" si="27"/>
        <v>1300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980</v>
      </c>
      <c r="G37" s="16">
        <f>'[3]27'!G39</f>
        <v>0</v>
      </c>
      <c r="H37" s="17">
        <f t="shared" si="27"/>
        <v>1300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980</v>
      </c>
      <c r="G38" s="16">
        <f>'[3]27'!G40</f>
        <v>0</v>
      </c>
      <c r="H38" s="17">
        <f t="shared" si="27"/>
        <v>1300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980</v>
      </c>
      <c r="G39" s="16">
        <f>'[3]27'!G41</f>
        <v>0</v>
      </c>
      <c r="H39" s="17">
        <f t="shared" si="27"/>
        <v>1300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980</v>
      </c>
      <c r="G40" s="16">
        <f>'[3]27'!G42</f>
        <v>0</v>
      </c>
      <c r="H40" s="17">
        <f t="shared" si="27"/>
        <v>1300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980</v>
      </c>
      <c r="G41" s="16">
        <f>'[3]27'!G43</f>
        <v>0</v>
      </c>
      <c r="H41" s="17">
        <f t="shared" si="27"/>
        <v>1300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980</v>
      </c>
      <c r="G42" s="16">
        <f>'[3]27'!G44</f>
        <v>0</v>
      </c>
      <c r="H42" s="17">
        <f t="shared" si="27"/>
        <v>1300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980</v>
      </c>
      <c r="G43" s="16">
        <f>'[3]27'!G45</f>
        <v>0</v>
      </c>
      <c r="H43" s="17">
        <f t="shared" si="27"/>
        <v>1300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980</v>
      </c>
      <c r="G44" s="16">
        <f>'[3]27'!G46</f>
        <v>0</v>
      </c>
      <c r="H44" s="17">
        <f t="shared" si="27"/>
        <v>1300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980</v>
      </c>
      <c r="G45" s="16">
        <f>'[3]27'!G47</f>
        <v>0</v>
      </c>
      <c r="H45" s="17">
        <f t="shared" si="27"/>
        <v>1300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980</v>
      </c>
      <c r="G46" s="16">
        <f>'[3]27'!G48</f>
        <v>0</v>
      </c>
      <c r="H46" s="17">
        <f t="shared" si="27"/>
        <v>1300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980</v>
      </c>
      <c r="G47" s="16">
        <f>'[3]27'!G49</f>
        <v>0</v>
      </c>
      <c r="H47" s="17">
        <f t="shared" si="27"/>
        <v>1300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980</v>
      </c>
      <c r="G48" s="16">
        <f>'[3]27'!G50</f>
        <v>0</v>
      </c>
      <c r="H48" s="17">
        <f t="shared" si="27"/>
        <v>1300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980</v>
      </c>
      <c r="G49" s="16">
        <f>'[3]27'!G51</f>
        <v>0</v>
      </c>
      <c r="H49" s="17">
        <f t="shared" si="27"/>
        <v>1300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980</v>
      </c>
      <c r="G50" s="16">
        <f>'[3]27'!G52</f>
        <v>0</v>
      </c>
      <c r="H50" s="17">
        <f t="shared" si="27"/>
        <v>1300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960</v>
      </c>
      <c r="G51" s="16">
        <f>'[3]27'!G53</f>
        <v>0</v>
      </c>
      <c r="H51" s="17">
        <f t="shared" si="27"/>
        <v>1280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960</v>
      </c>
      <c r="G52" s="16">
        <f>'[3]27'!G54</f>
        <v>0</v>
      </c>
      <c r="H52" s="17">
        <f t="shared" si="27"/>
        <v>1280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960</v>
      </c>
      <c r="G53" s="16">
        <f>'[3]27'!G55</f>
        <v>0</v>
      </c>
      <c r="H53" s="17">
        <f t="shared" si="27"/>
        <v>1280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960</v>
      </c>
      <c r="G54" s="16">
        <f>'[3]27'!G56</f>
        <v>0</v>
      </c>
      <c r="H54" s="17">
        <f t="shared" si="27"/>
        <v>1280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960</v>
      </c>
      <c r="G55" s="16">
        <f>'[3]27'!G57</f>
        <v>0</v>
      </c>
      <c r="H55" s="17">
        <f t="shared" si="27"/>
        <v>1280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960</v>
      </c>
      <c r="G56" s="16">
        <f>'[3]27'!G58</f>
        <v>0</v>
      </c>
      <c r="H56" s="17">
        <f t="shared" si="27"/>
        <v>1280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960</v>
      </c>
      <c r="G57" s="16">
        <f>'[3]27'!G59</f>
        <v>0</v>
      </c>
      <c r="H57" s="17">
        <f t="shared" si="27"/>
        <v>1280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960</v>
      </c>
      <c r="G58" s="16">
        <f>'[3]27'!G60</f>
        <v>0</v>
      </c>
      <c r="H58" s="17">
        <f t="shared" si="27"/>
        <v>1280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960</v>
      </c>
      <c r="G59" s="16">
        <f>'[3]27'!G61</f>
        <v>0</v>
      </c>
      <c r="H59" s="17">
        <f t="shared" si="27"/>
        <v>1280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960</v>
      </c>
      <c r="G60" s="16">
        <f>'[3]27'!G62</f>
        <v>0</v>
      </c>
      <c r="H60" s="17">
        <f t="shared" si="27"/>
        <v>1280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960</v>
      </c>
      <c r="G61" s="16">
        <f>'[3]27'!G63</f>
        <v>0</v>
      </c>
      <c r="H61" s="17">
        <f t="shared" si="27"/>
        <v>1280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960</v>
      </c>
      <c r="G62" s="16">
        <f>'[3]27'!G64</f>
        <v>0</v>
      </c>
      <c r="H62" s="17">
        <f t="shared" si="27"/>
        <v>1280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960</v>
      </c>
      <c r="G63" s="16">
        <f>'[3]27'!G65</f>
        <v>0</v>
      </c>
      <c r="H63" s="17">
        <f t="shared" si="27"/>
        <v>1280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960</v>
      </c>
      <c r="G64" s="16">
        <f>'[3]27'!G66</f>
        <v>0</v>
      </c>
      <c r="H64" s="17">
        <f t="shared" si="27"/>
        <v>1280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960</v>
      </c>
      <c r="G65" s="16">
        <f>'[3]27'!G67</f>
        <v>0</v>
      </c>
      <c r="H65" s="17">
        <f t="shared" si="27"/>
        <v>1280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960</v>
      </c>
      <c r="G66" s="16">
        <f>'[3]27'!G68</f>
        <v>0</v>
      </c>
      <c r="H66" s="17">
        <f t="shared" si="27"/>
        <v>1280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960</v>
      </c>
      <c r="G67" s="16">
        <f>'[3]27'!G69</f>
        <v>0</v>
      </c>
      <c r="H67" s="17">
        <f t="shared" si="27"/>
        <v>1280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960</v>
      </c>
      <c r="G68" s="16">
        <f>'[3]27'!G70</f>
        <v>0</v>
      </c>
      <c r="H68" s="17">
        <f t="shared" si="27"/>
        <v>1280</v>
      </c>
      <c r="I68" s="15">
        <f>'[3]27'!J70</f>
        <v>277.61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277.61</v>
      </c>
      <c r="P68" s="18">
        <f>frq!C68</f>
        <v>1</v>
      </c>
      <c r="Q68" s="15">
        <f t="shared" si="33"/>
        <v>277.61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277.61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213.61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960</v>
      </c>
      <c r="G69" s="16">
        <f>'[3]27'!G71</f>
        <v>0</v>
      </c>
      <c r="H69" s="17">
        <f t="shared" ref="H69:H98" si="59">SUM(B69:G69)</f>
        <v>1280</v>
      </c>
      <c r="I69" s="15">
        <f>'[3]27'!J71</f>
        <v>277.61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277.61</v>
      </c>
      <c r="P69" s="18">
        <f>frq!C69</f>
        <v>1</v>
      </c>
      <c r="Q69" s="15">
        <f t="shared" si="33"/>
        <v>277.61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277.61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213.61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960</v>
      </c>
      <c r="G70" s="16">
        <f>'[3]27'!G72</f>
        <v>0</v>
      </c>
      <c r="H70" s="17">
        <f t="shared" si="59"/>
        <v>1280</v>
      </c>
      <c r="I70" s="15">
        <f>'[3]27'!J72</f>
        <v>277.61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277.61</v>
      </c>
      <c r="P70" s="18">
        <f>frq!C70</f>
        <v>1</v>
      </c>
      <c r="Q70" s="15">
        <f t="shared" si="33"/>
        <v>277.61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277.61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213.61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960</v>
      </c>
      <c r="G71" s="16">
        <f>'[3]27'!G73</f>
        <v>0</v>
      </c>
      <c r="H71" s="17">
        <f t="shared" si="59"/>
        <v>1280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14.39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14.39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223.61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223.61</v>
      </c>
      <c r="AW71" s="199">
        <v>14.39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14.39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14.39</v>
      </c>
      <c r="BO71" s="8">
        <f t="shared" si="56"/>
        <v>32</v>
      </c>
      <c r="BP71" s="139">
        <f t="shared" si="57"/>
        <v>-14.39</v>
      </c>
      <c r="BQ71" s="139">
        <f t="shared" si="58"/>
        <v>-32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960</v>
      </c>
      <c r="G72" s="16">
        <f>'[3]27'!G74</f>
        <v>0</v>
      </c>
      <c r="H72" s="17">
        <f t="shared" si="59"/>
        <v>1280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14.39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14.39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223.61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223.61</v>
      </c>
      <c r="AW72" s="199">
        <v>14.39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14.39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14.39</v>
      </c>
      <c r="BO72" s="8">
        <f t="shared" si="56"/>
        <v>32</v>
      </c>
      <c r="BP72" s="139">
        <f t="shared" si="57"/>
        <v>-14.39</v>
      </c>
      <c r="BQ72" s="139">
        <f t="shared" si="58"/>
        <v>-32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960</v>
      </c>
      <c r="G73" s="16">
        <f>'[3]27'!G75</f>
        <v>0</v>
      </c>
      <c r="H73" s="17">
        <f t="shared" si="59"/>
        <v>1280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14.39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14.39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223.61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223.61</v>
      </c>
      <c r="AW73" s="199">
        <v>14.39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14.39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14.39</v>
      </c>
      <c r="BO73" s="8">
        <f t="shared" si="56"/>
        <v>32</v>
      </c>
      <c r="BP73" s="139">
        <f t="shared" si="57"/>
        <v>-14.39</v>
      </c>
      <c r="BQ73" s="139">
        <f t="shared" si="58"/>
        <v>-32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960</v>
      </c>
      <c r="G74" s="16">
        <f>'[3]27'!G76</f>
        <v>0</v>
      </c>
      <c r="H74" s="17">
        <f t="shared" si="59"/>
        <v>1280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14.39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14.39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223.61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223.61</v>
      </c>
      <c r="AW74" s="199">
        <v>14.39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14.39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14.39</v>
      </c>
      <c r="BO74" s="8">
        <f t="shared" si="56"/>
        <v>32</v>
      </c>
      <c r="BP74" s="139">
        <f t="shared" si="57"/>
        <v>-14.39</v>
      </c>
      <c r="BQ74" s="139">
        <f t="shared" si="58"/>
        <v>-32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980</v>
      </c>
      <c r="G75" s="16">
        <f>'[3]27'!G77</f>
        <v>0</v>
      </c>
      <c r="H75" s="17">
        <f t="shared" si="59"/>
        <v>1300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14.39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223.61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223.61</v>
      </c>
      <c r="AW75" s="199">
        <v>14.39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14.39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14.39</v>
      </c>
      <c r="BO75" s="8">
        <f t="shared" si="56"/>
        <v>32</v>
      </c>
      <c r="BP75" s="139">
        <f t="shared" si="57"/>
        <v>-14.39</v>
      </c>
      <c r="BQ75" s="139">
        <f t="shared" si="58"/>
        <v>-32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980</v>
      </c>
      <c r="G76" s="16">
        <f>'[3]27'!G78</f>
        <v>0</v>
      </c>
      <c r="H76" s="17">
        <f t="shared" si="59"/>
        <v>1300</v>
      </c>
      <c r="I76" s="15">
        <f>'[3]27'!J78</f>
        <v>280.22000000000003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280.22000000000003</v>
      </c>
      <c r="P76" s="18">
        <f>frq!C76</f>
        <v>1</v>
      </c>
      <c r="Q76" s="15">
        <f t="shared" si="33"/>
        <v>280.22000000000003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248.22000000000003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-32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980</v>
      </c>
      <c r="G77" s="16">
        <f>'[3]27'!G79</f>
        <v>0</v>
      </c>
      <c r="H77" s="17">
        <f t="shared" si="59"/>
        <v>1300</v>
      </c>
      <c r="I77" s="15">
        <f>'[3]27'!J79</f>
        <v>300.22000000000003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300.22000000000003</v>
      </c>
      <c r="P77" s="18">
        <f>frq!C77</f>
        <v>1</v>
      </c>
      <c r="Q77" s="15">
        <f t="shared" si="33"/>
        <v>300.22000000000003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268.22000000000003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268.22000000000003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-32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980</v>
      </c>
      <c r="G78" s="16">
        <f>'[3]27'!G80</f>
        <v>0</v>
      </c>
      <c r="H78" s="17">
        <f t="shared" si="59"/>
        <v>1300</v>
      </c>
      <c r="I78" s="15">
        <f>'[3]27'!J80</f>
        <v>310.22000000000003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310.22000000000003</v>
      </c>
      <c r="P78" s="18">
        <f>frq!C78</f>
        <v>1</v>
      </c>
      <c r="Q78" s="15">
        <f t="shared" si="33"/>
        <v>310.22000000000003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278.22000000000003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-32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980</v>
      </c>
      <c r="G79" s="16">
        <f>'[3]27'!G81</f>
        <v>0</v>
      </c>
      <c r="H79" s="17">
        <f t="shared" si="59"/>
        <v>1300</v>
      </c>
      <c r="I79" s="15">
        <f>'[3]27'!J81</f>
        <v>315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283.5</v>
      </c>
      <c r="AW79" s="199">
        <v>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</v>
      </c>
      <c r="BD79" s="199">
        <v>31.5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31.5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31.5</v>
      </c>
      <c r="BP79" s="139">
        <f t="shared" si="57"/>
        <v>0</v>
      </c>
      <c r="BQ79" s="139">
        <f t="shared" si="58"/>
        <v>-31.5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980</v>
      </c>
      <c r="G80" s="16">
        <f>'[3]27'!G82</f>
        <v>0</v>
      </c>
      <c r="H80" s="17">
        <f t="shared" si="59"/>
        <v>1300</v>
      </c>
      <c r="I80" s="15">
        <f>'[3]27'!J82</f>
        <v>315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283.5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283.5</v>
      </c>
      <c r="AW80" s="199">
        <v>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</v>
      </c>
      <c r="BD80" s="199">
        <v>31.5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31.5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31.5</v>
      </c>
      <c r="BP80" s="139">
        <f t="shared" si="57"/>
        <v>0</v>
      </c>
      <c r="BQ80" s="139">
        <f t="shared" si="58"/>
        <v>-31.5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980</v>
      </c>
      <c r="G81" s="16">
        <f>'[3]27'!G83</f>
        <v>0</v>
      </c>
      <c r="H81" s="17">
        <f t="shared" si="59"/>
        <v>1300</v>
      </c>
      <c r="I81" s="15">
        <f>'[3]27'!J83</f>
        <v>315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283.5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283.5</v>
      </c>
      <c r="AW81" s="199">
        <v>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0</v>
      </c>
      <c r="BD81" s="199">
        <v>31.5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31.5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31.5</v>
      </c>
      <c r="BP81" s="139">
        <f t="shared" si="57"/>
        <v>0</v>
      </c>
      <c r="BQ81" s="139">
        <f t="shared" si="58"/>
        <v>-31.5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980</v>
      </c>
      <c r="G82" s="16">
        <f>'[3]27'!G84</f>
        <v>0</v>
      </c>
      <c r="H82" s="17">
        <f t="shared" si="59"/>
        <v>1300</v>
      </c>
      <c r="I82" s="15">
        <f>'[3]27'!J84</f>
        <v>290.22000000000003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290.22000000000003</v>
      </c>
      <c r="P82" s="18">
        <f>frq!C82</f>
        <v>1</v>
      </c>
      <c r="Q82" s="15">
        <f t="shared" si="33"/>
        <v>290.22000000000003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290.22000000000003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258.22000000000003</v>
      </c>
      <c r="AW82" s="199">
        <v>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0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-32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980</v>
      </c>
      <c r="G83" s="16">
        <f>'[3]27'!G85</f>
        <v>0</v>
      </c>
      <c r="H83" s="17">
        <f t="shared" si="59"/>
        <v>1300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24.17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24.17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213.82999999999998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213.82999999999998</v>
      </c>
      <c r="AW83" s="199">
        <v>24.17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24.17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24.17</v>
      </c>
      <c r="BO83" s="8">
        <f t="shared" si="56"/>
        <v>32</v>
      </c>
      <c r="BP83" s="139">
        <f t="shared" si="57"/>
        <v>-24.17</v>
      </c>
      <c r="BQ83" s="139">
        <f t="shared" si="58"/>
        <v>-32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980</v>
      </c>
      <c r="G84" s="16">
        <f>'[3]27'!G86</f>
        <v>0</v>
      </c>
      <c r="H84" s="17">
        <f t="shared" si="59"/>
        <v>1300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24.17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24.17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213.82999999999998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213.82999999999998</v>
      </c>
      <c r="AW84" s="199">
        <v>24.17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24.17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24.17</v>
      </c>
      <c r="BO84" s="8">
        <f t="shared" si="56"/>
        <v>32</v>
      </c>
      <c r="BP84" s="139">
        <f t="shared" si="57"/>
        <v>-24.17</v>
      </c>
      <c r="BQ84" s="139">
        <f t="shared" si="58"/>
        <v>-32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980</v>
      </c>
      <c r="G85" s="16">
        <f>'[3]27'!G87</f>
        <v>0</v>
      </c>
      <c r="H85" s="17">
        <f t="shared" si="59"/>
        <v>1300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24.17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24.17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213.82999999999998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213.82999999999998</v>
      </c>
      <c r="AW85" s="199">
        <v>24.17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24.17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24.17</v>
      </c>
      <c r="BO85" s="8">
        <f t="shared" si="56"/>
        <v>32</v>
      </c>
      <c r="BP85" s="139">
        <f t="shared" si="57"/>
        <v>-24.17</v>
      </c>
      <c r="BQ85" s="139">
        <f t="shared" si="58"/>
        <v>-32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980</v>
      </c>
      <c r="G86" s="16">
        <f>'[3]27'!G88</f>
        <v>0</v>
      </c>
      <c r="H86" s="17">
        <f t="shared" si="59"/>
        <v>1300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24.17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24.17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213.82999999999998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213.82999999999998</v>
      </c>
      <c r="AW86" s="199">
        <v>24.17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24.17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24.17</v>
      </c>
      <c r="BO86" s="8">
        <f t="shared" si="56"/>
        <v>32</v>
      </c>
      <c r="BP86" s="139">
        <f t="shared" si="57"/>
        <v>-24.17</v>
      </c>
      <c r="BQ86" s="139">
        <f t="shared" si="58"/>
        <v>-32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980</v>
      </c>
      <c r="G87" s="16">
        <f>'[3]27'!G89</f>
        <v>0</v>
      </c>
      <c r="H87" s="17">
        <f t="shared" si="59"/>
        <v>1300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25.52</v>
      </c>
      <c r="AE87" s="8">
        <f t="shared" si="43"/>
        <v>25.52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25.52</v>
      </c>
      <c r="AL87" s="8">
        <f t="shared" si="35"/>
        <v>218.95999999999998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218.95999999999998</v>
      </c>
      <c r="AW87" s="199">
        <v>25.52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25.52</v>
      </c>
      <c r="BD87" s="199">
        <v>25.52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25.52</v>
      </c>
      <c r="BL87" s="8">
        <f t="shared" si="53"/>
        <v>0</v>
      </c>
      <c r="BM87" s="8">
        <f t="shared" si="54"/>
        <v>0</v>
      </c>
      <c r="BN87" s="8">
        <f t="shared" si="55"/>
        <v>25.52</v>
      </c>
      <c r="BO87" s="8">
        <f t="shared" si="56"/>
        <v>25.52</v>
      </c>
      <c r="BP87" s="139">
        <f t="shared" si="57"/>
        <v>-25.52</v>
      </c>
      <c r="BQ87" s="139">
        <f t="shared" si="58"/>
        <v>-25.52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980</v>
      </c>
      <c r="G88" s="16">
        <f>'[3]27'!G90</f>
        <v>0</v>
      </c>
      <c r="H88" s="17">
        <f t="shared" si="59"/>
        <v>1300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25.52</v>
      </c>
      <c r="AE88" s="8">
        <f t="shared" si="43"/>
        <v>25.52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25.52</v>
      </c>
      <c r="AL88" s="8">
        <f t="shared" si="35"/>
        <v>218.95999999999998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218.95999999999998</v>
      </c>
      <c r="AW88" s="199">
        <v>25.52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25.52</v>
      </c>
      <c r="BD88" s="199">
        <v>25.52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25.52</v>
      </c>
      <c r="BL88" s="8">
        <f t="shared" si="53"/>
        <v>0</v>
      </c>
      <c r="BM88" s="8">
        <f t="shared" si="54"/>
        <v>0</v>
      </c>
      <c r="BN88" s="8">
        <f t="shared" si="55"/>
        <v>25.52</v>
      </c>
      <c r="BO88" s="8">
        <f t="shared" si="56"/>
        <v>25.52</v>
      </c>
      <c r="BP88" s="139">
        <f t="shared" si="57"/>
        <v>-25.52</v>
      </c>
      <c r="BQ88" s="139">
        <f t="shared" si="58"/>
        <v>-25.52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980</v>
      </c>
      <c r="G89" s="16">
        <f>'[3]27'!G91</f>
        <v>0</v>
      </c>
      <c r="H89" s="17">
        <f t="shared" si="59"/>
        <v>1300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25.52</v>
      </c>
      <c r="AE89" s="8">
        <f t="shared" si="43"/>
        <v>25.52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25.52</v>
      </c>
      <c r="AL89" s="8">
        <f t="shared" si="35"/>
        <v>218.95999999999998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218.95999999999998</v>
      </c>
      <c r="AW89" s="199">
        <v>25.52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25.52</v>
      </c>
      <c r="BD89" s="199">
        <v>25.52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25.52</v>
      </c>
      <c r="BL89" s="8">
        <f t="shared" si="53"/>
        <v>0</v>
      </c>
      <c r="BM89" s="8">
        <f t="shared" si="54"/>
        <v>0</v>
      </c>
      <c r="BN89" s="8">
        <f t="shared" si="55"/>
        <v>25.52</v>
      </c>
      <c r="BO89" s="8">
        <f t="shared" si="56"/>
        <v>25.52</v>
      </c>
      <c r="BP89" s="139">
        <f t="shared" si="57"/>
        <v>-25.52</v>
      </c>
      <c r="BQ89" s="139">
        <f t="shared" si="58"/>
        <v>-25.52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980</v>
      </c>
      <c r="G90" s="16">
        <f>'[3]27'!G92</f>
        <v>0</v>
      </c>
      <c r="H90" s="17">
        <f t="shared" si="59"/>
        <v>1300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25.52</v>
      </c>
      <c r="AE90" s="8">
        <f t="shared" si="43"/>
        <v>25.52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25.52</v>
      </c>
      <c r="AL90" s="8">
        <f t="shared" si="35"/>
        <v>218.95999999999998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218.95999999999998</v>
      </c>
      <c r="AW90" s="199">
        <v>25.52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25.52</v>
      </c>
      <c r="BD90" s="199">
        <v>25.52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25.52</v>
      </c>
      <c r="BL90" s="8">
        <f t="shared" si="53"/>
        <v>0</v>
      </c>
      <c r="BM90" s="8">
        <f t="shared" si="54"/>
        <v>0</v>
      </c>
      <c r="BN90" s="8">
        <f t="shared" si="55"/>
        <v>25.52</v>
      </c>
      <c r="BO90" s="8">
        <f t="shared" si="56"/>
        <v>25.52</v>
      </c>
      <c r="BP90" s="139">
        <f t="shared" si="57"/>
        <v>-25.52</v>
      </c>
      <c r="BQ90" s="139">
        <f t="shared" si="58"/>
        <v>-25.52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980</v>
      </c>
      <c r="G91" s="16">
        <f>'[3]27'!G93</f>
        <v>0</v>
      </c>
      <c r="H91" s="17">
        <f t="shared" si="59"/>
        <v>1300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25.52</v>
      </c>
      <c r="AE91" s="8">
        <f t="shared" si="43"/>
        <v>25.52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25.52</v>
      </c>
      <c r="AL91" s="8">
        <f t="shared" si="35"/>
        <v>218.95999999999998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218.95999999999998</v>
      </c>
      <c r="AW91" s="199">
        <v>25.52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25.52</v>
      </c>
      <c r="BD91" s="199">
        <v>25.52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25.52</v>
      </c>
      <c r="BL91" s="8">
        <f t="shared" si="53"/>
        <v>0</v>
      </c>
      <c r="BM91" s="8">
        <f t="shared" si="54"/>
        <v>0</v>
      </c>
      <c r="BN91" s="8">
        <f t="shared" si="55"/>
        <v>25.52</v>
      </c>
      <c r="BO91" s="8">
        <f t="shared" si="56"/>
        <v>25.52</v>
      </c>
      <c r="BP91" s="139">
        <f t="shared" si="57"/>
        <v>-25.52</v>
      </c>
      <c r="BQ91" s="139">
        <f t="shared" si="58"/>
        <v>-25.52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980</v>
      </c>
      <c r="G92" s="16">
        <f>'[3]27'!G94</f>
        <v>0</v>
      </c>
      <c r="H92" s="17">
        <f t="shared" si="59"/>
        <v>1300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25.52</v>
      </c>
      <c r="AE92" s="8">
        <f t="shared" si="43"/>
        <v>25.52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25.52</v>
      </c>
      <c r="AL92" s="8">
        <f t="shared" si="35"/>
        <v>218.95999999999998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218.95999999999998</v>
      </c>
      <c r="AW92" s="199">
        <v>25.52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25.52</v>
      </c>
      <c r="BD92" s="199">
        <v>25.52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25.52</v>
      </c>
      <c r="BL92" s="8">
        <f t="shared" si="53"/>
        <v>0</v>
      </c>
      <c r="BM92" s="8">
        <f t="shared" si="54"/>
        <v>0</v>
      </c>
      <c r="BN92" s="8">
        <f t="shared" si="55"/>
        <v>25.52</v>
      </c>
      <c r="BO92" s="8">
        <f t="shared" si="56"/>
        <v>25.52</v>
      </c>
      <c r="BP92" s="139">
        <f t="shared" si="57"/>
        <v>-25.52</v>
      </c>
      <c r="BQ92" s="139">
        <f t="shared" si="58"/>
        <v>-25.52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980</v>
      </c>
      <c r="G93" s="16">
        <f>'[3]27'!G95</f>
        <v>0</v>
      </c>
      <c r="H93" s="17">
        <f t="shared" si="59"/>
        <v>1300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25.52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25.52</v>
      </c>
      <c r="AE93" s="8">
        <f t="shared" si="43"/>
        <v>25.52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25.52</v>
      </c>
      <c r="AL93" s="8">
        <f t="shared" si="35"/>
        <v>218.95999999999998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218.95999999999998</v>
      </c>
      <c r="AW93" s="199">
        <v>25.52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25.52</v>
      </c>
      <c r="BD93" s="199">
        <v>25.52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25.52</v>
      </c>
      <c r="BL93" s="8">
        <f t="shared" si="53"/>
        <v>0</v>
      </c>
      <c r="BM93" s="8">
        <f t="shared" si="54"/>
        <v>0</v>
      </c>
      <c r="BN93" s="8">
        <f t="shared" si="55"/>
        <v>25.52</v>
      </c>
      <c r="BO93" s="8">
        <f t="shared" si="56"/>
        <v>25.52</v>
      </c>
      <c r="BP93" s="139">
        <f t="shared" si="57"/>
        <v>-25.52</v>
      </c>
      <c r="BQ93" s="139">
        <f t="shared" si="58"/>
        <v>-25.52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980</v>
      </c>
      <c r="G94" s="16">
        <f>'[3]27'!G96</f>
        <v>0</v>
      </c>
      <c r="H94" s="17">
        <f t="shared" si="59"/>
        <v>1300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25.52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25.52</v>
      </c>
      <c r="AE94" s="8">
        <f t="shared" si="43"/>
        <v>25.52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25.52</v>
      </c>
      <c r="AL94" s="8">
        <f t="shared" si="35"/>
        <v>218.95999999999998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218.95999999999998</v>
      </c>
      <c r="AW94" s="199">
        <v>25.52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25.52</v>
      </c>
      <c r="BD94" s="199">
        <v>25.52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25.52</v>
      </c>
      <c r="BL94" s="8">
        <f t="shared" si="53"/>
        <v>0</v>
      </c>
      <c r="BM94" s="8">
        <f t="shared" si="54"/>
        <v>0</v>
      </c>
      <c r="BN94" s="8">
        <f t="shared" si="55"/>
        <v>25.52</v>
      </c>
      <c r="BO94" s="8">
        <f t="shared" si="56"/>
        <v>25.52</v>
      </c>
      <c r="BP94" s="139">
        <f t="shared" si="57"/>
        <v>-25.52</v>
      </c>
      <c r="BQ94" s="139">
        <f t="shared" si="58"/>
        <v>-25.52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980</v>
      </c>
      <c r="G95" s="16">
        <f>'[3]27'!G97</f>
        <v>0</v>
      </c>
      <c r="H95" s="17">
        <f t="shared" si="59"/>
        <v>1300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25.52</v>
      </c>
      <c r="AE95" s="8">
        <f t="shared" si="43"/>
        <v>25.52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25.52</v>
      </c>
      <c r="AL95" s="8">
        <f t="shared" si="35"/>
        <v>218.95999999999998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218.95999999999998</v>
      </c>
      <c r="AW95" s="199">
        <v>25.52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25.52</v>
      </c>
      <c r="BD95" s="199">
        <v>25.52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25.52</v>
      </c>
      <c r="BL95" s="8">
        <f t="shared" si="53"/>
        <v>0</v>
      </c>
      <c r="BM95" s="8">
        <f t="shared" si="54"/>
        <v>0</v>
      </c>
      <c r="BN95" s="8">
        <f t="shared" si="55"/>
        <v>25.52</v>
      </c>
      <c r="BO95" s="8">
        <f t="shared" si="56"/>
        <v>25.52</v>
      </c>
      <c r="BP95" s="139">
        <f t="shared" si="57"/>
        <v>-25.52</v>
      </c>
      <c r="BQ95" s="139">
        <f t="shared" si="58"/>
        <v>-25.52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980</v>
      </c>
      <c r="G96" s="16">
        <f>'[3]27'!G98</f>
        <v>0</v>
      </c>
      <c r="H96" s="17">
        <f t="shared" si="59"/>
        <v>1300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25.52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25.52</v>
      </c>
      <c r="AE96" s="8">
        <f t="shared" si="43"/>
        <v>25.52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25.52</v>
      </c>
      <c r="AL96" s="8">
        <f t="shared" si="35"/>
        <v>218.95999999999998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218.95999999999998</v>
      </c>
      <c r="AW96" s="199">
        <v>25.52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25.52</v>
      </c>
      <c r="BD96" s="199">
        <v>25.52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25.52</v>
      </c>
      <c r="BL96" s="8">
        <f t="shared" si="53"/>
        <v>0</v>
      </c>
      <c r="BM96" s="8">
        <f t="shared" si="54"/>
        <v>0</v>
      </c>
      <c r="BN96" s="8">
        <f t="shared" si="55"/>
        <v>25.52</v>
      </c>
      <c r="BO96" s="8">
        <f t="shared" si="56"/>
        <v>25.52</v>
      </c>
      <c r="BP96" s="139">
        <f t="shared" si="57"/>
        <v>-25.52</v>
      </c>
      <c r="BQ96" s="139">
        <f t="shared" si="58"/>
        <v>-25.52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980</v>
      </c>
      <c r="G97" s="16">
        <f>'[3]27'!G99</f>
        <v>0</v>
      </c>
      <c r="H97" s="17">
        <f t="shared" si="59"/>
        <v>1300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25.52</v>
      </c>
      <c r="AE97" s="8">
        <f t="shared" si="43"/>
        <v>25.52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25.52</v>
      </c>
      <c r="AL97" s="8">
        <f t="shared" si="35"/>
        <v>218.95999999999998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218.95999999999998</v>
      </c>
      <c r="AW97" s="199">
        <v>25.52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25.52</v>
      </c>
      <c r="BD97" s="199">
        <v>25.52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25.52</v>
      </c>
      <c r="BL97" s="8">
        <f t="shared" si="53"/>
        <v>0</v>
      </c>
      <c r="BM97" s="8">
        <f t="shared" si="54"/>
        <v>0</v>
      </c>
      <c r="BN97" s="8">
        <f t="shared" si="55"/>
        <v>25.52</v>
      </c>
      <c r="BO97" s="8">
        <f t="shared" si="56"/>
        <v>25.52</v>
      </c>
      <c r="BP97" s="139">
        <f t="shared" si="57"/>
        <v>-25.52</v>
      </c>
      <c r="BQ97" s="139">
        <f t="shared" si="58"/>
        <v>-25.52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980</v>
      </c>
      <c r="G98" s="16">
        <f>'[3]27'!G100</f>
        <v>0</v>
      </c>
      <c r="H98" s="17">
        <f t="shared" si="59"/>
        <v>1300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25.52</v>
      </c>
      <c r="AE98" s="8">
        <f t="shared" si="43"/>
        <v>25.52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25.52</v>
      </c>
      <c r="AL98" s="8">
        <f t="shared" si="35"/>
        <v>218.95999999999998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218.95999999999998</v>
      </c>
      <c r="AW98" s="199">
        <v>25.52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25.52</v>
      </c>
      <c r="BD98" s="199">
        <v>25.52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25.52</v>
      </c>
      <c r="BL98" s="8">
        <f t="shared" si="53"/>
        <v>0</v>
      </c>
      <c r="BM98" s="8">
        <f t="shared" si="54"/>
        <v>0</v>
      </c>
      <c r="BN98" s="8">
        <f t="shared" si="55"/>
        <v>25.52</v>
      </c>
      <c r="BO98" s="8">
        <f t="shared" si="56"/>
        <v>25.52</v>
      </c>
      <c r="BP98" s="139">
        <f t="shared" si="57"/>
        <v>-25.52</v>
      </c>
      <c r="BQ98" s="139">
        <f t="shared" si="58"/>
        <v>-25.52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6.5446775000000015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6.5446775000000015</v>
      </c>
      <c r="P99" s="15">
        <f t="shared" si="62"/>
        <v>2.4E-2</v>
      </c>
      <c r="Q99" s="15">
        <f t="shared" si="62"/>
        <v>6.5446775000000015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6.5446775000000015</v>
      </c>
      <c r="X99" s="15">
        <f t="shared" si="62"/>
        <v>0.5788825000000003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0.5788825000000003</v>
      </c>
      <c r="AE99" s="15">
        <f t="shared" si="62"/>
        <v>0.66435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0.66435</v>
      </c>
      <c r="AL99" s="15">
        <f t="shared" si="62"/>
        <v>5.3014450000000046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5.3014450000000046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0.5788825000000003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0.5788825000000003</v>
      </c>
      <c r="BD99" s="15">
        <f t="shared" si="62"/>
        <v>0.66435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0.66435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0.5788825000000003</v>
      </c>
      <c r="BO99" s="15">
        <f t="shared" si="63"/>
        <v>0.66435</v>
      </c>
      <c r="BP99" s="15">
        <f t="shared" si="63"/>
        <v>-0.5788825000000003</v>
      </c>
      <c r="BQ99" s="15">
        <f t="shared" si="63"/>
        <v>-0.66435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-0.23000000000000398</v>
      </c>
      <c r="P47">
        <v>14.356459330143538</v>
      </c>
      <c r="Q47">
        <v>7.9482127779341392</v>
      </c>
      <c r="R47">
        <v>0</v>
      </c>
      <c r="S47">
        <v>2.0665353222628764</v>
      </c>
      <c r="T47">
        <v>10.928792569659441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-0.23000000000000398</v>
      </c>
      <c r="P48">
        <v>14.356459330143538</v>
      </c>
      <c r="Q48">
        <v>7.9482127779341392</v>
      </c>
      <c r="R48">
        <v>0</v>
      </c>
      <c r="S48">
        <v>2.0665353222628764</v>
      </c>
      <c r="T48">
        <v>10.928792569659441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-0.23000000000000398</v>
      </c>
      <c r="P49">
        <v>14.356459330143538</v>
      </c>
      <c r="Q49">
        <v>7.9482127779341392</v>
      </c>
      <c r="R49">
        <v>0</v>
      </c>
      <c r="S49">
        <v>2.0665353222628764</v>
      </c>
      <c r="T49">
        <v>10.928792569659441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-0.23000000000000398</v>
      </c>
      <c r="P50">
        <v>14.356459330143538</v>
      </c>
      <c r="Q50">
        <v>7.9482127779341392</v>
      </c>
      <c r="R50">
        <v>0</v>
      </c>
      <c r="S50">
        <v>2.0665353222628764</v>
      </c>
      <c r="T50">
        <v>10.928792569659441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33.53</v>
      </c>
      <c r="O58" s="112">
        <f t="shared" si="1"/>
        <v>-0.23000000000000398</v>
      </c>
      <c r="P58">
        <v>12.364598866686547</v>
      </c>
      <c r="Q58">
        <v>7.9451237697584247</v>
      </c>
      <c r="R58">
        <v>0</v>
      </c>
      <c r="S58">
        <v>2.0657321801371902</v>
      </c>
      <c r="T58">
        <v>10.924545183417834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33.53</v>
      </c>
      <c r="O59" s="112">
        <f t="shared" si="1"/>
        <v>-0.23000000000000398</v>
      </c>
      <c r="P59">
        <v>12.364598866686547</v>
      </c>
      <c r="Q59">
        <v>7.9451237697584247</v>
      </c>
      <c r="R59">
        <v>0</v>
      </c>
      <c r="S59">
        <v>2.0657321801371902</v>
      </c>
      <c r="T59">
        <v>10.924545183417834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-0.23000000000000398</v>
      </c>
      <c r="P60">
        <v>12.364598866686547</v>
      </c>
      <c r="Q60">
        <v>7.9451237697584247</v>
      </c>
      <c r="R60">
        <v>0</v>
      </c>
      <c r="S60">
        <v>2.0657321801371902</v>
      </c>
      <c r="T60">
        <v>10.924545183417834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-0.23000000000000398</v>
      </c>
      <c r="P64">
        <v>12.364598866686547</v>
      </c>
      <c r="Q64">
        <v>7.9451237697584247</v>
      </c>
      <c r="R64">
        <v>0</v>
      </c>
      <c r="S64">
        <v>2.0657321801371902</v>
      </c>
      <c r="T64">
        <v>10.924545183417834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-0.23000000000000398</v>
      </c>
      <c r="P65">
        <v>12.364598866686547</v>
      </c>
      <c r="Q65">
        <v>7.9451237697584247</v>
      </c>
      <c r="R65">
        <v>0</v>
      </c>
      <c r="S65">
        <v>2.0657321801371902</v>
      </c>
      <c r="T65">
        <v>10.924545183417834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-0.23000000000000398</v>
      </c>
      <c r="P66">
        <v>12.364598866686547</v>
      </c>
      <c r="Q66">
        <v>7.9451237697584247</v>
      </c>
      <c r="R66">
        <v>0</v>
      </c>
      <c r="S66">
        <v>2.0657321801371902</v>
      </c>
      <c r="T66">
        <v>10.924545183417834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12.364598866686547</v>
      </c>
      <c r="Q67">
        <v>7.9451237697584247</v>
      </c>
      <c r="R67">
        <v>0</v>
      </c>
      <c r="S67">
        <v>2.0657321801371902</v>
      </c>
      <c r="T67">
        <v>10.924545183417834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33.53</v>
      </c>
      <c r="O68" s="112">
        <f t="shared" si="7"/>
        <v>-0.23000000000000398</v>
      </c>
      <c r="P68">
        <v>12.364598866686547</v>
      </c>
      <c r="Q68">
        <v>7.9451237697584247</v>
      </c>
      <c r="R68">
        <v>0</v>
      </c>
      <c r="S68">
        <v>2.0657321801371902</v>
      </c>
      <c r="T68">
        <v>10.924545183417834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12.45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33.53</v>
      </c>
      <c r="O69" s="112">
        <f t="shared" si="7"/>
        <v>-0.23000000000000398</v>
      </c>
      <c r="P69">
        <v>12.364598866686547</v>
      </c>
      <c r="Q69">
        <v>7.9451237697584247</v>
      </c>
      <c r="R69">
        <v>0</v>
      </c>
      <c r="S69">
        <v>2.0657321801371902</v>
      </c>
      <c r="T69">
        <v>10.924545183417834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12.45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33.53</v>
      </c>
      <c r="O70" s="112">
        <f t="shared" si="7"/>
        <v>-0.23000000000000398</v>
      </c>
      <c r="P70">
        <v>12.364598866686547</v>
      </c>
      <c r="Q70">
        <v>7.9451237697584247</v>
      </c>
      <c r="R70">
        <v>0</v>
      </c>
      <c r="S70">
        <v>2.0657321801371902</v>
      </c>
      <c r="T70">
        <v>10.924545183417834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12.45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33.53</v>
      </c>
      <c r="O71" s="112">
        <f t="shared" si="7"/>
        <v>-0.23000000000000398</v>
      </c>
      <c r="P71">
        <v>12.364598866686547</v>
      </c>
      <c r="Q71">
        <v>7.9451237697584247</v>
      </c>
      <c r="R71">
        <v>0</v>
      </c>
      <c r="S71">
        <v>2.0657321801371902</v>
      </c>
      <c r="T71">
        <v>10.924545183417834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34.53</v>
      </c>
      <c r="O72" s="112">
        <f t="shared" si="7"/>
        <v>-0.23000000000000398</v>
      </c>
      <c r="P72">
        <v>13.360411236605847</v>
      </c>
      <c r="Q72">
        <v>7.9467130031856348</v>
      </c>
      <c r="R72">
        <v>0</v>
      </c>
      <c r="S72">
        <v>2.066145380828265</v>
      </c>
      <c r="T72">
        <v>10.926730379380247</v>
      </c>
      <c r="U72" s="114">
        <f t="shared" si="8"/>
        <v>34.29999999999999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0.87344999999999995</v>
      </c>
      <c r="E99" s="114">
        <f t="shared" si="12"/>
        <v>0</v>
      </c>
      <c r="F99" s="114">
        <f t="shared" si="12"/>
        <v>1.728</v>
      </c>
      <c r="G99" s="114">
        <f t="shared" si="12"/>
        <v>0.87344999999999995</v>
      </c>
      <c r="H99" s="114"/>
      <c r="I99" s="114">
        <f t="shared" si="12"/>
        <v>0.35759000000000063</v>
      </c>
      <c r="J99" s="114">
        <f t="shared" si="12"/>
        <v>0.2004450000000001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0.26655000000000006</v>
      </c>
      <c r="N99" s="114">
        <f t="shared" si="12"/>
        <v>0.8745050000000012</v>
      </c>
      <c r="O99" s="114">
        <f t="shared" si="12"/>
        <v>-1.0550000000000247E-3</v>
      </c>
      <c r="P99" s="114">
        <f t="shared" si="12"/>
        <v>0.35719668661864251</v>
      </c>
      <c r="Q99" s="114">
        <f t="shared" si="12"/>
        <v>0.20019846672985261</v>
      </c>
      <c r="R99" s="114">
        <f t="shared" si="12"/>
        <v>0</v>
      </c>
      <c r="S99" s="114">
        <f t="shared" si="12"/>
        <v>4.9853288951404437E-2</v>
      </c>
      <c r="T99" s="114">
        <f t="shared" si="12"/>
        <v>0.2662015577001004</v>
      </c>
      <c r="U99" s="114">
        <f t="shared" si="12"/>
        <v>0.87344999999999995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218.95999999999998</v>
      </c>
      <c r="E3">
        <f>BAWANA!AM3</f>
        <v>0</v>
      </c>
      <c r="F3">
        <f>(B3+C3)*0.8</f>
        <v>256</v>
      </c>
      <c r="G3">
        <f>(D3+E3)</f>
        <v>218.95999999999998</v>
      </c>
      <c r="H3" s="112"/>
      <c r="I3">
        <f>BRPL_EOD!AI3+BRPL_EOD!AJ3</f>
        <v>79.430000000000007</v>
      </c>
      <c r="J3">
        <f>BYPL_EOD!AI3+BYPL_EOD!AJ3</f>
        <v>45.93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218.97000000000003</v>
      </c>
      <c r="O3" s="112">
        <f t="shared" ref="O3:O66" si="1">G3-N3</f>
        <v>-1.0000000000047748E-2</v>
      </c>
      <c r="P3">
        <v>79.426372562451462</v>
      </c>
      <c r="Q3">
        <v>45.927902452390725</v>
      </c>
      <c r="R3">
        <v>4.9997716582180196</v>
      </c>
      <c r="S3">
        <v>18.999132301228475</v>
      </c>
      <c r="T3">
        <v>69.60682102571127</v>
      </c>
      <c r="U3" s="114">
        <f t="shared" ref="U3:U66" si="2">SUM(P3:T3)</f>
        <v>218.95999999999995</v>
      </c>
      <c r="V3" s="112">
        <f t="shared" ref="V3:V66" si="3">G3-U3</f>
        <v>0</v>
      </c>
      <c r="Y3">
        <f>BAWANA!AW3+BAWANA!AX3</f>
        <v>25.52</v>
      </c>
      <c r="Z3">
        <f>BAWANA!BD3+BAWANA!BE3</f>
        <v>25.52</v>
      </c>
      <c r="AA3">
        <f>BAWANA!X3+BAWANA!Y3</f>
        <v>25.52</v>
      </c>
      <c r="AB3">
        <f>BAWANA!AE3+BAWANA!AF3</f>
        <v>25.52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218.95999999999998</v>
      </c>
      <c r="H4" s="112"/>
      <c r="I4">
        <f>BRPL_EOD!AI4+BRPL_EOD!AJ4</f>
        <v>79.430000000000007</v>
      </c>
      <c r="J4">
        <f>BYPL_EOD!AI4+BYPL_EOD!AJ4</f>
        <v>45.93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218.97000000000003</v>
      </c>
      <c r="O4" s="112">
        <f t="shared" si="1"/>
        <v>-1.0000000000047748E-2</v>
      </c>
      <c r="P4">
        <v>79.426372562451462</v>
      </c>
      <c r="Q4">
        <v>45.927902452390725</v>
      </c>
      <c r="R4">
        <v>4.9997716582180196</v>
      </c>
      <c r="S4">
        <v>18.999132301228475</v>
      </c>
      <c r="T4">
        <v>69.60682102571127</v>
      </c>
      <c r="U4" s="114">
        <f t="shared" si="2"/>
        <v>218.95999999999995</v>
      </c>
      <c r="V4" s="112">
        <f t="shared" si="3"/>
        <v>0</v>
      </c>
      <c r="Y4">
        <f>BAWANA!AW4+BAWANA!AX4</f>
        <v>25.52</v>
      </c>
      <c r="Z4">
        <f>BAWANA!BD4+BAWANA!BE4</f>
        <v>25.52</v>
      </c>
      <c r="AA4">
        <f>BAWANA!X4+BAWANA!Y4</f>
        <v>25.52</v>
      </c>
      <c r="AB4">
        <f>BAWANA!AE4+BAWANA!AF4</f>
        <v>25.52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218.95999999999998</v>
      </c>
      <c r="E5">
        <f>BAWANA!AM5</f>
        <v>0</v>
      </c>
      <c r="F5">
        <f t="shared" si="4"/>
        <v>256</v>
      </c>
      <c r="G5">
        <f t="shared" si="5"/>
        <v>218.95999999999998</v>
      </c>
      <c r="H5" s="112"/>
      <c r="I5">
        <f>BRPL_EOD!AI5+BRPL_EOD!AJ5</f>
        <v>79.430000000000007</v>
      </c>
      <c r="J5">
        <f>BYPL_EOD!AI5+BYPL_EOD!AJ5</f>
        <v>45.93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218.97000000000003</v>
      </c>
      <c r="O5" s="112">
        <f t="shared" si="1"/>
        <v>-1.0000000000047748E-2</v>
      </c>
      <c r="P5">
        <v>79.426372562451462</v>
      </c>
      <c r="Q5">
        <v>45.927902452390725</v>
      </c>
      <c r="R5">
        <v>4.9997716582180196</v>
      </c>
      <c r="S5">
        <v>18.999132301228475</v>
      </c>
      <c r="T5">
        <v>69.60682102571127</v>
      </c>
      <c r="U5" s="114">
        <f t="shared" si="2"/>
        <v>218.95999999999995</v>
      </c>
      <c r="V5" s="112">
        <f t="shared" si="3"/>
        <v>0</v>
      </c>
      <c r="Y5">
        <f>BAWANA!AW5+BAWANA!AX5</f>
        <v>25.52</v>
      </c>
      <c r="Z5">
        <f>BAWANA!BD5+BAWANA!BE5</f>
        <v>25.52</v>
      </c>
      <c r="AA5">
        <f>BAWANA!X5+BAWANA!Y5</f>
        <v>25.52</v>
      </c>
      <c r="AB5">
        <f>BAWANA!AE5+BAWANA!AF5</f>
        <v>25.52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218.95999999999998</v>
      </c>
      <c r="E6">
        <f>BAWANA!AM6</f>
        <v>0</v>
      </c>
      <c r="F6">
        <f t="shared" si="4"/>
        <v>256</v>
      </c>
      <c r="G6">
        <f t="shared" si="5"/>
        <v>218.95999999999998</v>
      </c>
      <c r="H6" s="112"/>
      <c r="I6">
        <f>BRPL_EOD!AI6+BRPL_EOD!AJ6</f>
        <v>79.430000000000007</v>
      </c>
      <c r="J6">
        <f>BYPL_EOD!AI6+BYPL_EOD!AJ6</f>
        <v>45.93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218.97000000000003</v>
      </c>
      <c r="O6" s="112">
        <f t="shared" si="1"/>
        <v>-1.0000000000047748E-2</v>
      </c>
      <c r="P6">
        <v>79.426372562451462</v>
      </c>
      <c r="Q6">
        <v>45.927902452390725</v>
      </c>
      <c r="R6">
        <v>4.9997716582180196</v>
      </c>
      <c r="S6">
        <v>18.999132301228475</v>
      </c>
      <c r="T6">
        <v>69.60682102571127</v>
      </c>
      <c r="U6" s="114">
        <f t="shared" si="2"/>
        <v>218.95999999999995</v>
      </c>
      <c r="V6" s="112">
        <f t="shared" si="3"/>
        <v>0</v>
      </c>
      <c r="Y6">
        <f>BAWANA!AW6+BAWANA!AX6</f>
        <v>25.52</v>
      </c>
      <c r="Z6">
        <f>BAWANA!BD6+BAWANA!BE6</f>
        <v>25.52</v>
      </c>
      <c r="AA6">
        <f>BAWANA!X6+BAWANA!Y6</f>
        <v>25.52</v>
      </c>
      <c r="AB6">
        <f>BAWANA!AE6+BAWANA!AF6</f>
        <v>25.52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218.95999999999998</v>
      </c>
      <c r="E25">
        <f>BAWANA!AM25</f>
        <v>0</v>
      </c>
      <c r="F25">
        <f t="shared" si="4"/>
        <v>256</v>
      </c>
      <c r="G25">
        <f t="shared" si="5"/>
        <v>218.95999999999998</v>
      </c>
      <c r="H25" s="112"/>
      <c r="I25">
        <f>BRPL_EOD!AI25+BRPL_EOD!AJ25</f>
        <v>79.430000000000007</v>
      </c>
      <c r="J25">
        <f>BYPL_EOD!AI25+BYPL_EOD!AJ25</f>
        <v>45.93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218.97000000000003</v>
      </c>
      <c r="O25" s="112">
        <f t="shared" si="1"/>
        <v>-1.0000000000047748E-2</v>
      </c>
      <c r="P25">
        <v>79.426372562451462</v>
      </c>
      <c r="Q25">
        <v>45.927902452390725</v>
      </c>
      <c r="R25">
        <v>4.9997716582180196</v>
      </c>
      <c r="S25">
        <v>18.999132301228475</v>
      </c>
      <c r="T25">
        <v>69.60682102571127</v>
      </c>
      <c r="U25" s="114">
        <f t="shared" si="2"/>
        <v>218.95999999999995</v>
      </c>
      <c r="V25" s="112">
        <f t="shared" si="3"/>
        <v>0</v>
      </c>
      <c r="Y25">
        <f>BAWANA!AW25+BAWANA!AX25</f>
        <v>25.52</v>
      </c>
      <c r="Z25">
        <f>BAWANA!BD25+BAWANA!BE25</f>
        <v>25.52</v>
      </c>
      <c r="AA25">
        <f>BAWANA!X25+BAWANA!Y25</f>
        <v>25.52</v>
      </c>
      <c r="AB25">
        <f>BAWANA!AE25+BAWANA!AF25</f>
        <v>25.52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218.95999999999998</v>
      </c>
      <c r="E27">
        <f>BAWANA!AM27</f>
        <v>0</v>
      </c>
      <c r="F27">
        <f t="shared" si="4"/>
        <v>256</v>
      </c>
      <c r="G27">
        <f t="shared" si="5"/>
        <v>218.95999999999998</v>
      </c>
      <c r="H27" s="112"/>
      <c r="I27">
        <f>BRPL_EOD!AI27+BRPL_EOD!AJ27</f>
        <v>79.430000000000007</v>
      </c>
      <c r="J27">
        <f>BYPL_EOD!AI27+BYPL_EOD!AJ27</f>
        <v>45.93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218.97000000000003</v>
      </c>
      <c r="O27" s="112">
        <f t="shared" si="1"/>
        <v>-1.0000000000047748E-2</v>
      </c>
      <c r="P27">
        <v>79.426372562451462</v>
      </c>
      <c r="Q27">
        <v>45.927902452390725</v>
      </c>
      <c r="R27">
        <v>4.9997716582180196</v>
      </c>
      <c r="S27">
        <v>18.999132301228475</v>
      </c>
      <c r="T27">
        <v>69.60682102571127</v>
      </c>
      <c r="U27" s="114">
        <f t="shared" si="2"/>
        <v>218.95999999999995</v>
      </c>
      <c r="V27" s="112">
        <f t="shared" si="3"/>
        <v>0</v>
      </c>
      <c r="Y27">
        <f>BAWANA!AW27+BAWANA!AX27</f>
        <v>25.52</v>
      </c>
      <c r="Z27">
        <f>BAWANA!BD27+BAWANA!BE27</f>
        <v>25.52</v>
      </c>
      <c r="AA27">
        <f>BAWANA!X27+BAWANA!Y27</f>
        <v>25.52</v>
      </c>
      <c r="AB27">
        <f>BAWANA!AE27+BAWANA!AF27</f>
        <v>25.52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218.95999999999998</v>
      </c>
      <c r="E28">
        <f>BAWANA!AM28</f>
        <v>0</v>
      </c>
      <c r="F28">
        <f t="shared" si="4"/>
        <v>256</v>
      </c>
      <c r="G28">
        <f t="shared" si="5"/>
        <v>218.95999999999998</v>
      </c>
      <c r="H28" s="112"/>
      <c r="I28">
        <f>BRPL_EOD!AI28+BRPL_EOD!AJ28</f>
        <v>79.430000000000007</v>
      </c>
      <c r="J28">
        <f>BYPL_EOD!AI28+BYPL_EOD!AJ28</f>
        <v>45.93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218.97000000000003</v>
      </c>
      <c r="O28" s="112">
        <f t="shared" si="1"/>
        <v>-1.0000000000047748E-2</v>
      </c>
      <c r="P28">
        <v>79.426372562451462</v>
      </c>
      <c r="Q28">
        <v>45.927902452390725</v>
      </c>
      <c r="R28">
        <v>4.9997716582180196</v>
      </c>
      <c r="S28">
        <v>18.999132301228475</v>
      </c>
      <c r="T28">
        <v>69.60682102571127</v>
      </c>
      <c r="U28" s="114">
        <f t="shared" si="2"/>
        <v>218.95999999999995</v>
      </c>
      <c r="V28" s="112">
        <f t="shared" si="3"/>
        <v>0</v>
      </c>
      <c r="Y28">
        <f>BAWANA!AW28+BAWANA!AX28</f>
        <v>25.52</v>
      </c>
      <c r="Z28">
        <f>BAWANA!BD28+BAWANA!BE28</f>
        <v>25.52</v>
      </c>
      <c r="AA28">
        <f>BAWANA!X28+BAWANA!Y28</f>
        <v>25.52</v>
      </c>
      <c r="AB28">
        <f>BAWANA!AE28+BAWANA!AF28</f>
        <v>25.52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218.95999999999998</v>
      </c>
      <c r="E29">
        <f>BAWANA!AM29</f>
        <v>0</v>
      </c>
      <c r="F29">
        <f t="shared" si="4"/>
        <v>256</v>
      </c>
      <c r="G29">
        <f t="shared" si="5"/>
        <v>218.95999999999998</v>
      </c>
      <c r="H29" s="112"/>
      <c r="I29">
        <f>BRPL_EOD!AI29+BRPL_EOD!AJ29</f>
        <v>79.430000000000007</v>
      </c>
      <c r="J29">
        <f>BYPL_EOD!AI29+BYPL_EOD!AJ29</f>
        <v>45.93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218.97000000000003</v>
      </c>
      <c r="O29" s="112">
        <f t="shared" si="1"/>
        <v>-1.0000000000047748E-2</v>
      </c>
      <c r="P29">
        <v>79.426372562451462</v>
      </c>
      <c r="Q29">
        <v>45.927902452390725</v>
      </c>
      <c r="R29">
        <v>4.9997716582180196</v>
      </c>
      <c r="S29">
        <v>18.999132301228475</v>
      </c>
      <c r="T29">
        <v>69.60682102571127</v>
      </c>
      <c r="U29" s="114">
        <f t="shared" si="2"/>
        <v>218.95999999999995</v>
      </c>
      <c r="V29" s="112">
        <f t="shared" si="3"/>
        <v>0</v>
      </c>
      <c r="Y29">
        <f>BAWANA!AW29+BAWANA!AX29</f>
        <v>25.52</v>
      </c>
      <c r="Z29">
        <f>BAWANA!BD29+BAWANA!BE29</f>
        <v>25.52</v>
      </c>
      <c r="AA29">
        <f>BAWANA!X29+BAWANA!Y29</f>
        <v>25.52</v>
      </c>
      <c r="AB29">
        <f>BAWANA!AE29+BAWANA!AF29</f>
        <v>25.52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218.95999999999998</v>
      </c>
      <c r="E32">
        <f>BAWANA!AM32</f>
        <v>0</v>
      </c>
      <c r="F32">
        <f t="shared" si="4"/>
        <v>256</v>
      </c>
      <c r="G32">
        <f t="shared" si="5"/>
        <v>218.95999999999998</v>
      </c>
      <c r="H32" s="112"/>
      <c r="I32">
        <f>BRPL_EOD!AI32+BRPL_EOD!AJ32</f>
        <v>79.430000000000007</v>
      </c>
      <c r="J32">
        <f>BYPL_EOD!AI32+BYPL_EOD!AJ32</f>
        <v>45.93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218.97000000000003</v>
      </c>
      <c r="O32" s="112">
        <f t="shared" si="1"/>
        <v>-1.0000000000047748E-2</v>
      </c>
      <c r="P32">
        <v>79.426372562451462</v>
      </c>
      <c r="Q32">
        <v>45.927902452390725</v>
      </c>
      <c r="R32">
        <v>4.9997716582180196</v>
      </c>
      <c r="S32">
        <v>18.999132301228475</v>
      </c>
      <c r="T32">
        <v>69.60682102571127</v>
      </c>
      <c r="U32" s="114">
        <f t="shared" si="2"/>
        <v>218.95999999999995</v>
      </c>
      <c r="V32" s="112">
        <f t="shared" si="3"/>
        <v>0</v>
      </c>
      <c r="Y32">
        <f>BAWANA!AW32+BAWANA!AX32</f>
        <v>25.52</v>
      </c>
      <c r="Z32">
        <f>BAWANA!BD32+BAWANA!BE32</f>
        <v>25.52</v>
      </c>
      <c r="AA32">
        <f>BAWANA!X32+BAWANA!Y32</f>
        <v>25.52</v>
      </c>
      <c r="AB32">
        <f>BAWANA!AE32+BAWANA!AF32</f>
        <v>25.52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12"/>
      <c r="I67">
        <f>BRPL_EOD!AI67+BRPL_EOD!AJ67</f>
        <v>79.930000000000007</v>
      </c>
      <c r="J67">
        <f>BYPL_EOD!AI67+BYPL_EOD!AJ67</f>
        <v>46.22</v>
      </c>
      <c r="K67">
        <f>MES_EOD!AI67+MES_EOD!AJ67</f>
        <v>5</v>
      </c>
      <c r="L67">
        <f>NDMC_EOD!AI67+NDMC_EOD!AJ67</f>
        <v>19</v>
      </c>
      <c r="M67">
        <f>TPDDL_EOD!AI67+TPDDL_EOD!AJ67</f>
        <v>55.85</v>
      </c>
      <c r="N67">
        <f t="shared" ref="N67:N98" si="7">SUM(I67:M67)</f>
        <v>206</v>
      </c>
      <c r="O67" s="112">
        <f t="shared" ref="O67:O98" si="8">G67-N67</f>
        <v>0</v>
      </c>
      <c r="P67">
        <v>79.930000000000007</v>
      </c>
      <c r="Q67">
        <v>46.22</v>
      </c>
      <c r="R67">
        <v>5</v>
      </c>
      <c r="S67">
        <v>19</v>
      </c>
      <c r="T67">
        <v>55.85</v>
      </c>
      <c r="U67" s="114">
        <f t="shared" ref="U67:U98" si="9">SUM(P67:T67)</f>
        <v>206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213.61</v>
      </c>
      <c r="H68" s="112"/>
      <c r="I68">
        <f>BRPL_EOD!AI68+BRPL_EOD!AJ68</f>
        <v>75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213.61</v>
      </c>
      <c r="O68" s="112">
        <f t="shared" si="8"/>
        <v>0</v>
      </c>
      <c r="P68">
        <v>75</v>
      </c>
      <c r="Q68">
        <v>45</v>
      </c>
      <c r="R68">
        <v>5</v>
      </c>
      <c r="S68">
        <v>19</v>
      </c>
      <c r="T68">
        <v>69.61</v>
      </c>
      <c r="U68" s="114">
        <f t="shared" si="9"/>
        <v>213.61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213.61</v>
      </c>
      <c r="E69">
        <f>BAWANA!AM69</f>
        <v>0</v>
      </c>
      <c r="F69">
        <f t="shared" si="11"/>
        <v>256</v>
      </c>
      <c r="G69">
        <f t="shared" si="12"/>
        <v>213.61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213.61</v>
      </c>
      <c r="O69" s="112">
        <f t="shared" si="8"/>
        <v>0</v>
      </c>
      <c r="P69">
        <v>75</v>
      </c>
      <c r="Q69">
        <v>45</v>
      </c>
      <c r="R69">
        <v>5</v>
      </c>
      <c r="S69">
        <v>19</v>
      </c>
      <c r="T69">
        <v>69.61</v>
      </c>
      <c r="U69" s="114">
        <f t="shared" si="9"/>
        <v>213.61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213.61</v>
      </c>
      <c r="E70">
        <f>BAWANA!AM70</f>
        <v>0</v>
      </c>
      <c r="F70">
        <f t="shared" si="11"/>
        <v>256</v>
      </c>
      <c r="G70">
        <f t="shared" si="12"/>
        <v>213.61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213.61</v>
      </c>
      <c r="O70" s="112">
        <f t="shared" si="8"/>
        <v>0</v>
      </c>
      <c r="P70">
        <v>75</v>
      </c>
      <c r="Q70">
        <v>45</v>
      </c>
      <c r="R70">
        <v>5</v>
      </c>
      <c r="S70">
        <v>19</v>
      </c>
      <c r="T70">
        <v>69.61</v>
      </c>
      <c r="U70" s="114">
        <f t="shared" si="9"/>
        <v>213.61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223.61</v>
      </c>
      <c r="E71">
        <f>BAWANA!AM71</f>
        <v>0</v>
      </c>
      <c r="F71">
        <f t="shared" si="11"/>
        <v>256</v>
      </c>
      <c r="G71">
        <f t="shared" si="12"/>
        <v>223.61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223.61</v>
      </c>
      <c r="O71" s="112">
        <f t="shared" si="8"/>
        <v>0</v>
      </c>
      <c r="P71">
        <v>75</v>
      </c>
      <c r="Q71">
        <v>55</v>
      </c>
      <c r="R71">
        <v>5</v>
      </c>
      <c r="S71">
        <v>19</v>
      </c>
      <c r="T71">
        <v>69.61</v>
      </c>
      <c r="U71" s="114">
        <f t="shared" si="9"/>
        <v>223.61</v>
      </c>
      <c r="V71" s="112">
        <f t="shared" si="10"/>
        <v>0</v>
      </c>
      <c r="Y71">
        <f>BAWANA!AW71+BAWANA!AX71</f>
        <v>14.39</v>
      </c>
      <c r="Z71">
        <f>BAWANA!BD71+BAWANA!BE71</f>
        <v>32</v>
      </c>
      <c r="AA71">
        <f>BAWANA!X71+BAWANA!Y71</f>
        <v>14.39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223.61</v>
      </c>
      <c r="E72">
        <f>BAWANA!AM72</f>
        <v>0</v>
      </c>
      <c r="F72">
        <f t="shared" si="11"/>
        <v>256</v>
      </c>
      <c r="G72">
        <f t="shared" si="12"/>
        <v>223.61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223.61</v>
      </c>
      <c r="O72" s="112">
        <f t="shared" si="8"/>
        <v>0</v>
      </c>
      <c r="P72">
        <v>75</v>
      </c>
      <c r="Q72">
        <v>55</v>
      </c>
      <c r="R72">
        <v>5</v>
      </c>
      <c r="S72">
        <v>19</v>
      </c>
      <c r="T72">
        <v>69.61</v>
      </c>
      <c r="U72" s="114">
        <f t="shared" si="9"/>
        <v>223.61</v>
      </c>
      <c r="V72" s="112">
        <f t="shared" si="10"/>
        <v>0</v>
      </c>
      <c r="Y72">
        <f>BAWANA!AW72+BAWANA!AX72</f>
        <v>14.39</v>
      </c>
      <c r="Z72">
        <f>BAWANA!BD72+BAWANA!BE72</f>
        <v>32</v>
      </c>
      <c r="AA72">
        <f>BAWANA!X72+BAWANA!Y72</f>
        <v>14.39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223.61</v>
      </c>
      <c r="E73">
        <f>BAWANA!AM73</f>
        <v>0</v>
      </c>
      <c r="F73">
        <f t="shared" si="11"/>
        <v>256</v>
      </c>
      <c r="G73">
        <f t="shared" si="12"/>
        <v>223.61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223.61</v>
      </c>
      <c r="O73" s="112">
        <f t="shared" si="8"/>
        <v>0</v>
      </c>
      <c r="P73">
        <v>75</v>
      </c>
      <c r="Q73">
        <v>55</v>
      </c>
      <c r="R73">
        <v>5</v>
      </c>
      <c r="S73">
        <v>19</v>
      </c>
      <c r="T73">
        <v>69.61</v>
      </c>
      <c r="U73" s="114">
        <f t="shared" si="9"/>
        <v>223.61</v>
      </c>
      <c r="V73" s="112">
        <f t="shared" si="10"/>
        <v>0</v>
      </c>
      <c r="Y73">
        <f>BAWANA!AW73+BAWANA!AX73</f>
        <v>14.39</v>
      </c>
      <c r="Z73">
        <f>BAWANA!BD73+BAWANA!BE73</f>
        <v>32</v>
      </c>
      <c r="AA73">
        <f>BAWANA!X73+BAWANA!Y73</f>
        <v>14.39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223.61</v>
      </c>
      <c r="E74">
        <f>BAWANA!AM74</f>
        <v>0</v>
      </c>
      <c r="F74">
        <f t="shared" si="11"/>
        <v>256</v>
      </c>
      <c r="G74">
        <f t="shared" si="12"/>
        <v>223.61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223.61</v>
      </c>
      <c r="O74" s="112">
        <f t="shared" si="8"/>
        <v>0</v>
      </c>
      <c r="P74">
        <v>75</v>
      </c>
      <c r="Q74">
        <v>55</v>
      </c>
      <c r="R74">
        <v>5</v>
      </c>
      <c r="S74">
        <v>19</v>
      </c>
      <c r="T74">
        <v>69.61</v>
      </c>
      <c r="U74" s="114">
        <f t="shared" si="9"/>
        <v>223.61</v>
      </c>
      <c r="V74" s="112">
        <f t="shared" si="10"/>
        <v>0</v>
      </c>
      <c r="Y74">
        <f>BAWANA!AW74+BAWANA!AX74</f>
        <v>14.39</v>
      </c>
      <c r="Z74">
        <f>BAWANA!BD74+BAWANA!BE74</f>
        <v>32</v>
      </c>
      <c r="AA74">
        <f>BAWANA!X74+BAWANA!Y74</f>
        <v>14.39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223.61</v>
      </c>
      <c r="E75">
        <f>BAWANA!AM75</f>
        <v>0</v>
      </c>
      <c r="F75">
        <f t="shared" si="11"/>
        <v>256</v>
      </c>
      <c r="G75">
        <f t="shared" si="12"/>
        <v>223.61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223.61</v>
      </c>
      <c r="O75" s="112">
        <f t="shared" si="8"/>
        <v>0</v>
      </c>
      <c r="P75">
        <v>75</v>
      </c>
      <c r="Q75">
        <v>55</v>
      </c>
      <c r="R75">
        <v>5</v>
      </c>
      <c r="S75">
        <v>19</v>
      </c>
      <c r="T75">
        <v>69.61</v>
      </c>
      <c r="U75" s="114">
        <f t="shared" si="9"/>
        <v>223.61</v>
      </c>
      <c r="V75" s="112">
        <f t="shared" si="10"/>
        <v>0</v>
      </c>
      <c r="Y75">
        <f>BAWANA!AW75+BAWANA!AX75</f>
        <v>14.39</v>
      </c>
      <c r="Z75">
        <f>BAWANA!BD75+BAWANA!BE75</f>
        <v>32</v>
      </c>
      <c r="AA75">
        <f>BAWANA!X75+BAWANA!Y75</f>
        <v>14.39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248.22000000000003</v>
      </c>
      <c r="E76">
        <f>BAWANA!AM76</f>
        <v>0</v>
      </c>
      <c r="F76">
        <f t="shared" si="11"/>
        <v>256</v>
      </c>
      <c r="G76">
        <f t="shared" si="12"/>
        <v>248.22000000000003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248.22000000000003</v>
      </c>
      <c r="O76" s="112">
        <f t="shared" si="8"/>
        <v>0</v>
      </c>
      <c r="P76">
        <v>99.61</v>
      </c>
      <c r="Q76">
        <v>55</v>
      </c>
      <c r="R76">
        <v>5</v>
      </c>
      <c r="S76">
        <v>19</v>
      </c>
      <c r="T76">
        <v>69.61</v>
      </c>
      <c r="U76" s="114">
        <f t="shared" si="9"/>
        <v>248.22000000000003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268.22000000000003</v>
      </c>
      <c r="E77">
        <f>BAWANA!AM77</f>
        <v>0</v>
      </c>
      <c r="F77">
        <f t="shared" si="11"/>
        <v>256</v>
      </c>
      <c r="G77">
        <f t="shared" si="12"/>
        <v>268.22000000000003</v>
      </c>
      <c r="H77" s="112"/>
      <c r="I77">
        <f>BRPL_EOD!AI77+BRPL_EOD!AJ77</f>
        <v>119.61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268.22000000000003</v>
      </c>
      <c r="O77" s="112">
        <f t="shared" si="8"/>
        <v>0</v>
      </c>
      <c r="P77">
        <v>119.61</v>
      </c>
      <c r="Q77">
        <v>55</v>
      </c>
      <c r="R77">
        <v>5</v>
      </c>
      <c r="S77">
        <v>19</v>
      </c>
      <c r="T77">
        <v>69.61</v>
      </c>
      <c r="U77" s="114">
        <f t="shared" si="9"/>
        <v>268.22000000000003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278.22000000000003</v>
      </c>
      <c r="E78">
        <f>BAWANA!AM78</f>
        <v>0</v>
      </c>
      <c r="F78">
        <f t="shared" si="11"/>
        <v>256</v>
      </c>
      <c r="G78">
        <f t="shared" si="12"/>
        <v>278.22000000000003</v>
      </c>
      <c r="H78" s="112"/>
      <c r="I78">
        <f>BRPL_EOD!AI78+BRPL_EOD!AJ78</f>
        <v>129.61000000000001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278.22000000000003</v>
      </c>
      <c r="O78" s="112">
        <f t="shared" si="8"/>
        <v>0</v>
      </c>
      <c r="P78">
        <v>129.61000000000001</v>
      </c>
      <c r="Q78">
        <v>55</v>
      </c>
      <c r="R78">
        <v>5</v>
      </c>
      <c r="S78">
        <v>19</v>
      </c>
      <c r="T78">
        <v>69.61</v>
      </c>
      <c r="U78" s="114">
        <f t="shared" si="9"/>
        <v>278.22000000000003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137.22</v>
      </c>
      <c r="J79">
        <f>BYPL_EOD!AI79+BYPL_EOD!AJ79</f>
        <v>54.14</v>
      </c>
      <c r="K79">
        <f>MES_EOD!AI79+MES_EOD!AJ79</f>
        <v>4.92</v>
      </c>
      <c r="L79">
        <f>NDMC_EOD!AI79+NDMC_EOD!AJ79</f>
        <v>18.7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137.22</v>
      </c>
      <c r="Q79">
        <v>54.14</v>
      </c>
      <c r="R79">
        <v>4.92</v>
      </c>
      <c r="S79">
        <v>18.7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0</v>
      </c>
      <c r="Z79">
        <f>BAWANA!BD79+BAWANA!BE79</f>
        <v>31.5</v>
      </c>
      <c r="AA79">
        <f>BAWANA!X79+BAWANA!Y79</f>
        <v>0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283.5</v>
      </c>
      <c r="E80">
        <f>BAWANA!AM80</f>
        <v>0</v>
      </c>
      <c r="F80">
        <f t="shared" si="11"/>
        <v>256</v>
      </c>
      <c r="G80">
        <f t="shared" si="12"/>
        <v>283.5</v>
      </c>
      <c r="H80" s="112"/>
      <c r="I80">
        <f>BRPL_EOD!AI80+BRPL_EOD!AJ80</f>
        <v>137.22</v>
      </c>
      <c r="J80">
        <f>BYPL_EOD!AI80+BYPL_EOD!AJ80</f>
        <v>54.14</v>
      </c>
      <c r="K80">
        <f>MES_EOD!AI80+MES_EOD!AJ80</f>
        <v>4.92</v>
      </c>
      <c r="L80">
        <f>NDMC_EOD!AI80+NDMC_EOD!AJ80</f>
        <v>18.7</v>
      </c>
      <c r="M80">
        <f>TPDDL_EOD!AI80+TPDDL_EOD!AJ80</f>
        <v>68.52</v>
      </c>
      <c r="N80">
        <f t="shared" si="7"/>
        <v>283.5</v>
      </c>
      <c r="O80" s="112">
        <f t="shared" si="8"/>
        <v>0</v>
      </c>
      <c r="P80">
        <v>137.22</v>
      </c>
      <c r="Q80">
        <v>54.14</v>
      </c>
      <c r="R80">
        <v>4.92</v>
      </c>
      <c r="S80">
        <v>18.7</v>
      </c>
      <c r="T80">
        <v>68.52</v>
      </c>
      <c r="U80" s="114">
        <f t="shared" si="9"/>
        <v>283.5</v>
      </c>
      <c r="V80" s="112">
        <f t="shared" si="10"/>
        <v>0</v>
      </c>
      <c r="Y80">
        <f>BAWANA!AW80+BAWANA!AX80</f>
        <v>0</v>
      </c>
      <c r="Z80">
        <f>BAWANA!BD80+BAWANA!BE80</f>
        <v>31.5</v>
      </c>
      <c r="AA80">
        <f>BAWANA!X80+BAWANA!Y80</f>
        <v>0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283.5</v>
      </c>
      <c r="E81">
        <f>BAWANA!AM81</f>
        <v>0</v>
      </c>
      <c r="F81">
        <f t="shared" si="11"/>
        <v>256</v>
      </c>
      <c r="G81">
        <f t="shared" si="12"/>
        <v>283.5</v>
      </c>
      <c r="H81" s="112"/>
      <c r="I81">
        <f>BRPL_EOD!AI81+BRPL_EOD!AJ81</f>
        <v>147.06</v>
      </c>
      <c r="J81">
        <f>BYPL_EOD!AI81+BYPL_EOD!AJ81</f>
        <v>44.3</v>
      </c>
      <c r="K81">
        <f>MES_EOD!AI81+MES_EOD!AJ81</f>
        <v>4.92</v>
      </c>
      <c r="L81">
        <f>NDMC_EOD!AI81+NDMC_EOD!AJ81</f>
        <v>18.7</v>
      </c>
      <c r="M81">
        <f>TPDDL_EOD!AI81+TPDDL_EOD!AJ81</f>
        <v>68.52</v>
      </c>
      <c r="N81">
        <f t="shared" si="7"/>
        <v>283.5</v>
      </c>
      <c r="O81" s="112">
        <f t="shared" si="8"/>
        <v>0</v>
      </c>
      <c r="P81">
        <v>147.06</v>
      </c>
      <c r="Q81">
        <v>44.3</v>
      </c>
      <c r="R81">
        <v>4.92</v>
      </c>
      <c r="S81">
        <v>18.7</v>
      </c>
      <c r="T81">
        <v>68.52</v>
      </c>
      <c r="U81" s="114">
        <f t="shared" si="9"/>
        <v>283.5</v>
      </c>
      <c r="V81" s="112">
        <f t="shared" si="10"/>
        <v>0</v>
      </c>
      <c r="Y81">
        <f>BAWANA!AW81+BAWANA!AX81</f>
        <v>0</v>
      </c>
      <c r="Z81">
        <f>BAWANA!BD81+BAWANA!BE81</f>
        <v>31.5</v>
      </c>
      <c r="AA81">
        <f>BAWANA!X81+BAWANA!Y81</f>
        <v>0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258.22000000000003</v>
      </c>
      <c r="E82">
        <f>BAWANA!AM82</f>
        <v>0</v>
      </c>
      <c r="F82">
        <f t="shared" si="11"/>
        <v>256</v>
      </c>
      <c r="G82">
        <f t="shared" si="12"/>
        <v>258.22000000000003</v>
      </c>
      <c r="H82" s="112"/>
      <c r="I82">
        <f>BRPL_EOD!AI82+BRPL_EOD!AJ82</f>
        <v>119.61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258.22000000000003</v>
      </c>
      <c r="O82" s="112">
        <f t="shared" si="8"/>
        <v>0</v>
      </c>
      <c r="P82">
        <v>119.61</v>
      </c>
      <c r="Q82">
        <v>45</v>
      </c>
      <c r="R82">
        <v>5</v>
      </c>
      <c r="S82">
        <v>19</v>
      </c>
      <c r="T82">
        <v>69.61</v>
      </c>
      <c r="U82" s="114">
        <f t="shared" si="9"/>
        <v>258.22000000000003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213.82999999999998</v>
      </c>
      <c r="E83">
        <f>BAWANA!AM83</f>
        <v>0</v>
      </c>
      <c r="F83">
        <f t="shared" si="11"/>
        <v>256</v>
      </c>
      <c r="G83">
        <f t="shared" si="12"/>
        <v>213.82999999999998</v>
      </c>
      <c r="H83" s="112"/>
      <c r="I83">
        <f>BRPL_EOD!AI83+BRPL_EOD!AJ83</f>
        <v>75.23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213.84000000000003</v>
      </c>
      <c r="O83" s="112">
        <f t="shared" si="8"/>
        <v>-1.0000000000047748E-2</v>
      </c>
      <c r="P83">
        <v>75.226481949120824</v>
      </c>
      <c r="Q83">
        <v>44.997895622895612</v>
      </c>
      <c r="R83">
        <v>4.9997661803217346</v>
      </c>
      <c r="S83">
        <v>18.999111485222592</v>
      </c>
      <c r="T83">
        <v>69.606744762439192</v>
      </c>
      <c r="U83" s="114">
        <f t="shared" si="9"/>
        <v>213.82999999999993</v>
      </c>
      <c r="V83" s="112">
        <f t="shared" si="10"/>
        <v>0</v>
      </c>
      <c r="Y83">
        <f>BAWANA!AW83+BAWANA!AX83</f>
        <v>24.17</v>
      </c>
      <c r="Z83">
        <f>BAWANA!BD83+BAWANA!BE83</f>
        <v>32</v>
      </c>
      <c r="AA83">
        <f>BAWANA!X83+BAWANA!Y83</f>
        <v>24.17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213.82999999999998</v>
      </c>
      <c r="E84">
        <f>BAWANA!AM84</f>
        <v>0</v>
      </c>
      <c r="F84">
        <f t="shared" si="11"/>
        <v>256</v>
      </c>
      <c r="G84">
        <f t="shared" si="12"/>
        <v>213.82999999999998</v>
      </c>
      <c r="H84" s="112"/>
      <c r="I84">
        <f>BRPL_EOD!AI84+BRPL_EOD!AJ84</f>
        <v>75.23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213.84000000000003</v>
      </c>
      <c r="O84" s="112">
        <f t="shared" si="8"/>
        <v>-1.0000000000047748E-2</v>
      </c>
      <c r="P84">
        <v>75.226481949120824</v>
      </c>
      <c r="Q84">
        <v>44.997895622895612</v>
      </c>
      <c r="R84">
        <v>4.9997661803217346</v>
      </c>
      <c r="S84">
        <v>18.999111485222592</v>
      </c>
      <c r="T84">
        <v>69.606744762439192</v>
      </c>
      <c r="U84" s="114">
        <f t="shared" si="9"/>
        <v>213.82999999999993</v>
      </c>
      <c r="V84" s="112">
        <f t="shared" si="10"/>
        <v>0</v>
      </c>
      <c r="Y84">
        <f>BAWANA!AW84+BAWANA!AX84</f>
        <v>24.17</v>
      </c>
      <c r="Z84">
        <f>BAWANA!BD84+BAWANA!BE84</f>
        <v>32</v>
      </c>
      <c r="AA84">
        <f>BAWANA!X84+BAWANA!Y84</f>
        <v>24.17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213.82999999999998</v>
      </c>
      <c r="E85">
        <f>BAWANA!AM85</f>
        <v>0</v>
      </c>
      <c r="F85">
        <f t="shared" si="11"/>
        <v>256</v>
      </c>
      <c r="G85">
        <f t="shared" si="12"/>
        <v>213.82999999999998</v>
      </c>
      <c r="H85" s="112"/>
      <c r="I85">
        <f>BRPL_EOD!AI85+BRPL_EOD!AJ85</f>
        <v>75.23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213.84000000000003</v>
      </c>
      <c r="O85" s="112">
        <f t="shared" si="8"/>
        <v>-1.0000000000047748E-2</v>
      </c>
      <c r="P85">
        <v>75.226481949120824</v>
      </c>
      <c r="Q85">
        <v>44.997895622895612</v>
      </c>
      <c r="R85">
        <v>4.9997661803217346</v>
      </c>
      <c r="S85">
        <v>18.999111485222592</v>
      </c>
      <c r="T85">
        <v>69.606744762439192</v>
      </c>
      <c r="U85" s="114">
        <f t="shared" si="9"/>
        <v>213.82999999999993</v>
      </c>
      <c r="V85" s="112">
        <f t="shared" si="10"/>
        <v>0</v>
      </c>
      <c r="Y85">
        <f>BAWANA!AW85+BAWANA!AX85</f>
        <v>24.17</v>
      </c>
      <c r="Z85">
        <f>BAWANA!BD85+BAWANA!BE85</f>
        <v>32</v>
      </c>
      <c r="AA85">
        <f>BAWANA!X85+BAWANA!Y85</f>
        <v>24.17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213.82999999999998</v>
      </c>
      <c r="E86">
        <f>BAWANA!AM86</f>
        <v>0</v>
      </c>
      <c r="F86">
        <f t="shared" si="11"/>
        <v>256</v>
      </c>
      <c r="G86">
        <f t="shared" si="12"/>
        <v>213.82999999999998</v>
      </c>
      <c r="H86" s="112"/>
      <c r="I86">
        <f>BRPL_EOD!AI86+BRPL_EOD!AJ86</f>
        <v>75.23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213.84000000000003</v>
      </c>
      <c r="O86" s="112">
        <f t="shared" si="8"/>
        <v>-1.0000000000047748E-2</v>
      </c>
      <c r="P86">
        <v>75.226481949120824</v>
      </c>
      <c r="Q86">
        <v>44.997895622895612</v>
      </c>
      <c r="R86">
        <v>4.9997661803217346</v>
      </c>
      <c r="S86">
        <v>18.999111485222592</v>
      </c>
      <c r="T86">
        <v>69.606744762439192</v>
      </c>
      <c r="U86" s="114">
        <f t="shared" si="9"/>
        <v>213.82999999999993</v>
      </c>
      <c r="V86" s="112">
        <f t="shared" si="10"/>
        <v>0</v>
      </c>
      <c r="Y86">
        <f>BAWANA!AW86+BAWANA!AX86</f>
        <v>24.17</v>
      </c>
      <c r="Z86">
        <f>BAWANA!BD86+BAWANA!BE86</f>
        <v>32</v>
      </c>
      <c r="AA86">
        <f>BAWANA!X86+BAWANA!Y86</f>
        <v>24.17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218.95999999999998</v>
      </c>
      <c r="E87">
        <f>BAWANA!AM87</f>
        <v>0</v>
      </c>
      <c r="F87">
        <f t="shared" si="11"/>
        <v>256</v>
      </c>
      <c r="G87">
        <f t="shared" si="12"/>
        <v>218.95999999999998</v>
      </c>
      <c r="H87" s="112"/>
      <c r="I87">
        <f>BRPL_EOD!AI87+BRPL_EOD!AJ87</f>
        <v>79.430000000000007</v>
      </c>
      <c r="J87">
        <f>BYPL_EOD!AI87+BYPL_EOD!AJ87</f>
        <v>45.93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218.97000000000003</v>
      </c>
      <c r="O87" s="112">
        <f t="shared" si="8"/>
        <v>-1.0000000000047748E-2</v>
      </c>
      <c r="P87">
        <v>79.426372562451462</v>
      </c>
      <c r="Q87">
        <v>45.927902452390725</v>
      </c>
      <c r="R87">
        <v>4.9997716582180196</v>
      </c>
      <c r="S87">
        <v>18.999132301228475</v>
      </c>
      <c r="T87">
        <v>69.60682102571127</v>
      </c>
      <c r="U87" s="114">
        <f t="shared" si="9"/>
        <v>218.95999999999995</v>
      </c>
      <c r="V87" s="112">
        <f t="shared" si="10"/>
        <v>0</v>
      </c>
      <c r="Y87">
        <f>BAWANA!AW87+BAWANA!AX87</f>
        <v>25.52</v>
      </c>
      <c r="Z87">
        <f>BAWANA!BD87+BAWANA!BE87</f>
        <v>25.52</v>
      </c>
      <c r="AA87">
        <f>BAWANA!X87+BAWANA!Y87</f>
        <v>25.52</v>
      </c>
      <c r="AB87">
        <f>BAWANA!AE87+BAWANA!AF87</f>
        <v>25.52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218.95999999999998</v>
      </c>
      <c r="E88">
        <f>BAWANA!AM88</f>
        <v>0</v>
      </c>
      <c r="F88">
        <f t="shared" si="11"/>
        <v>256</v>
      </c>
      <c r="G88">
        <f t="shared" si="12"/>
        <v>218.95999999999998</v>
      </c>
      <c r="H88" s="112"/>
      <c r="I88">
        <f>BRPL_EOD!AI88+BRPL_EOD!AJ88</f>
        <v>79.430000000000007</v>
      </c>
      <c r="J88">
        <f>BYPL_EOD!AI88+BYPL_EOD!AJ88</f>
        <v>45.93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218.97000000000003</v>
      </c>
      <c r="O88" s="112">
        <f t="shared" si="8"/>
        <v>-1.0000000000047748E-2</v>
      </c>
      <c r="P88">
        <v>79.426372562451462</v>
      </c>
      <c r="Q88">
        <v>45.927902452390725</v>
      </c>
      <c r="R88">
        <v>4.9997716582180196</v>
      </c>
      <c r="S88">
        <v>18.999132301228475</v>
      </c>
      <c r="T88">
        <v>69.60682102571127</v>
      </c>
      <c r="U88" s="114">
        <f t="shared" si="9"/>
        <v>218.95999999999995</v>
      </c>
      <c r="V88" s="112">
        <f t="shared" si="10"/>
        <v>0</v>
      </c>
      <c r="Y88">
        <f>BAWANA!AW88+BAWANA!AX88</f>
        <v>25.52</v>
      </c>
      <c r="Z88">
        <f>BAWANA!BD88+BAWANA!BE88</f>
        <v>25.52</v>
      </c>
      <c r="AA88">
        <f>BAWANA!X88+BAWANA!Y88</f>
        <v>25.52</v>
      </c>
      <c r="AB88">
        <f>BAWANA!AE88+BAWANA!AF88</f>
        <v>25.52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218.95999999999998</v>
      </c>
      <c r="E89">
        <f>BAWANA!AM89</f>
        <v>0</v>
      </c>
      <c r="F89">
        <f t="shared" si="11"/>
        <v>256</v>
      </c>
      <c r="G89">
        <f t="shared" si="12"/>
        <v>218.95999999999998</v>
      </c>
      <c r="H89" s="112"/>
      <c r="I89">
        <f>BRPL_EOD!AI89+BRPL_EOD!AJ89</f>
        <v>79.430000000000007</v>
      </c>
      <c r="J89">
        <f>BYPL_EOD!AI89+BYPL_EOD!AJ89</f>
        <v>45.93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218.97000000000003</v>
      </c>
      <c r="O89" s="112">
        <f t="shared" si="8"/>
        <v>-1.0000000000047748E-2</v>
      </c>
      <c r="P89">
        <v>79.426372562451462</v>
      </c>
      <c r="Q89">
        <v>45.927902452390725</v>
      </c>
      <c r="R89">
        <v>4.9997716582180196</v>
      </c>
      <c r="S89">
        <v>18.999132301228475</v>
      </c>
      <c r="T89">
        <v>69.60682102571127</v>
      </c>
      <c r="U89" s="114">
        <f t="shared" si="9"/>
        <v>218.95999999999995</v>
      </c>
      <c r="V89" s="112">
        <f t="shared" si="10"/>
        <v>0</v>
      </c>
      <c r="Y89">
        <f>BAWANA!AW89+BAWANA!AX89</f>
        <v>25.52</v>
      </c>
      <c r="Z89">
        <f>BAWANA!BD89+BAWANA!BE89</f>
        <v>25.52</v>
      </c>
      <c r="AA89">
        <f>BAWANA!X89+BAWANA!Y89</f>
        <v>25.52</v>
      </c>
      <c r="AB89">
        <f>BAWANA!AE89+BAWANA!AF89</f>
        <v>25.52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218.95999999999998</v>
      </c>
      <c r="E90">
        <f>BAWANA!AM90</f>
        <v>0</v>
      </c>
      <c r="F90">
        <f t="shared" si="11"/>
        <v>256</v>
      </c>
      <c r="G90">
        <f t="shared" si="12"/>
        <v>218.95999999999998</v>
      </c>
      <c r="H90" s="112"/>
      <c r="I90">
        <f>BRPL_EOD!AI90+BRPL_EOD!AJ90</f>
        <v>79.430000000000007</v>
      </c>
      <c r="J90">
        <f>BYPL_EOD!AI90+BYPL_EOD!AJ90</f>
        <v>45.93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218.97000000000003</v>
      </c>
      <c r="O90" s="112">
        <f t="shared" si="8"/>
        <v>-1.0000000000047748E-2</v>
      </c>
      <c r="P90">
        <v>79.426372562451462</v>
      </c>
      <c r="Q90">
        <v>45.927902452390725</v>
      </c>
      <c r="R90">
        <v>4.9997716582180196</v>
      </c>
      <c r="S90">
        <v>18.999132301228475</v>
      </c>
      <c r="T90">
        <v>69.60682102571127</v>
      </c>
      <c r="U90" s="114">
        <f t="shared" si="9"/>
        <v>218.95999999999995</v>
      </c>
      <c r="V90" s="112">
        <f t="shared" si="10"/>
        <v>0</v>
      </c>
      <c r="Y90">
        <f>BAWANA!AW90+BAWANA!AX90</f>
        <v>25.52</v>
      </c>
      <c r="Z90">
        <f>BAWANA!BD90+BAWANA!BE90</f>
        <v>25.52</v>
      </c>
      <c r="AA90">
        <f>BAWANA!X90+BAWANA!Y90</f>
        <v>25.52</v>
      </c>
      <c r="AB90">
        <f>BAWANA!AE90+BAWANA!AF90</f>
        <v>25.52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218.95999999999998</v>
      </c>
      <c r="E91">
        <f>BAWANA!AM91</f>
        <v>0</v>
      </c>
      <c r="F91">
        <f t="shared" si="11"/>
        <v>256</v>
      </c>
      <c r="G91">
        <f t="shared" si="12"/>
        <v>218.95999999999998</v>
      </c>
      <c r="H91" s="112"/>
      <c r="I91">
        <f>BRPL_EOD!AI91+BRPL_EOD!AJ91</f>
        <v>79.430000000000007</v>
      </c>
      <c r="J91">
        <f>BYPL_EOD!AI91+BYPL_EOD!AJ91</f>
        <v>45.93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218.97000000000003</v>
      </c>
      <c r="O91" s="112">
        <f t="shared" si="8"/>
        <v>-1.0000000000047748E-2</v>
      </c>
      <c r="P91">
        <v>79.426372562451462</v>
      </c>
      <c r="Q91">
        <v>45.927902452390725</v>
      </c>
      <c r="R91">
        <v>4.9997716582180196</v>
      </c>
      <c r="S91">
        <v>18.999132301228475</v>
      </c>
      <c r="T91">
        <v>69.60682102571127</v>
      </c>
      <c r="U91" s="114">
        <f t="shared" si="9"/>
        <v>218.95999999999995</v>
      </c>
      <c r="V91" s="112">
        <f t="shared" si="10"/>
        <v>0</v>
      </c>
      <c r="Y91">
        <f>BAWANA!AW91+BAWANA!AX91</f>
        <v>25.52</v>
      </c>
      <c r="Z91">
        <f>BAWANA!BD91+BAWANA!BE91</f>
        <v>25.52</v>
      </c>
      <c r="AA91">
        <f>BAWANA!X91+BAWANA!Y91</f>
        <v>25.52</v>
      </c>
      <c r="AB91">
        <f>BAWANA!AE91+BAWANA!AF91</f>
        <v>25.52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218.95999999999998</v>
      </c>
      <c r="E92">
        <f>BAWANA!AM92</f>
        <v>0</v>
      </c>
      <c r="F92">
        <f t="shared" si="11"/>
        <v>256</v>
      </c>
      <c r="G92">
        <f t="shared" si="12"/>
        <v>218.95999999999998</v>
      </c>
      <c r="H92" s="112"/>
      <c r="I92">
        <f>BRPL_EOD!AI92+BRPL_EOD!AJ92</f>
        <v>79.430000000000007</v>
      </c>
      <c r="J92">
        <f>BYPL_EOD!AI92+BYPL_EOD!AJ92</f>
        <v>45.93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218.97000000000003</v>
      </c>
      <c r="O92" s="112">
        <f t="shared" si="8"/>
        <v>-1.0000000000047748E-2</v>
      </c>
      <c r="P92">
        <v>79.426372562451462</v>
      </c>
      <c r="Q92">
        <v>45.927902452390725</v>
      </c>
      <c r="R92">
        <v>4.9997716582180196</v>
      </c>
      <c r="S92">
        <v>18.999132301228475</v>
      </c>
      <c r="T92">
        <v>69.60682102571127</v>
      </c>
      <c r="U92" s="114">
        <f t="shared" si="9"/>
        <v>218.95999999999995</v>
      </c>
      <c r="V92" s="112">
        <f t="shared" si="10"/>
        <v>0</v>
      </c>
      <c r="Y92">
        <f>BAWANA!AW92+BAWANA!AX92</f>
        <v>25.52</v>
      </c>
      <c r="Z92">
        <f>BAWANA!BD92+BAWANA!BE92</f>
        <v>25.52</v>
      </c>
      <c r="AA92">
        <f>BAWANA!X92+BAWANA!Y92</f>
        <v>25.52</v>
      </c>
      <c r="AB92">
        <f>BAWANA!AE92+BAWANA!AF92</f>
        <v>25.52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218.95999999999998</v>
      </c>
      <c r="E93">
        <f>BAWANA!AM93</f>
        <v>0</v>
      </c>
      <c r="F93">
        <f t="shared" si="11"/>
        <v>256</v>
      </c>
      <c r="G93">
        <f t="shared" si="12"/>
        <v>218.95999999999998</v>
      </c>
      <c r="H93" s="112"/>
      <c r="I93">
        <f>BRPL_EOD!AI93+BRPL_EOD!AJ93</f>
        <v>79.430000000000007</v>
      </c>
      <c r="J93">
        <f>BYPL_EOD!AI93+BYPL_EOD!AJ93</f>
        <v>45.93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218.97000000000003</v>
      </c>
      <c r="O93" s="112">
        <f t="shared" si="8"/>
        <v>-1.0000000000047748E-2</v>
      </c>
      <c r="P93">
        <v>79.426372562451462</v>
      </c>
      <c r="Q93">
        <v>45.927902452390725</v>
      </c>
      <c r="R93">
        <v>4.9997716582180196</v>
      </c>
      <c r="S93">
        <v>18.999132301228475</v>
      </c>
      <c r="T93">
        <v>69.60682102571127</v>
      </c>
      <c r="U93" s="114">
        <f t="shared" si="9"/>
        <v>218.95999999999995</v>
      </c>
      <c r="V93" s="112">
        <f t="shared" si="10"/>
        <v>0</v>
      </c>
      <c r="Y93">
        <f>BAWANA!AW93+BAWANA!AX93</f>
        <v>25.52</v>
      </c>
      <c r="Z93">
        <f>BAWANA!BD93+BAWANA!BE93</f>
        <v>25.52</v>
      </c>
      <c r="AA93">
        <f>BAWANA!X93+BAWANA!Y93</f>
        <v>25.52</v>
      </c>
      <c r="AB93">
        <f>BAWANA!AE93+BAWANA!AF93</f>
        <v>25.52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218.95999999999998</v>
      </c>
      <c r="E94">
        <f>BAWANA!AM94</f>
        <v>0</v>
      </c>
      <c r="F94">
        <f t="shared" si="11"/>
        <v>256</v>
      </c>
      <c r="G94">
        <f t="shared" si="12"/>
        <v>218.95999999999998</v>
      </c>
      <c r="H94" s="112"/>
      <c r="I94">
        <f>BRPL_EOD!AI94+BRPL_EOD!AJ94</f>
        <v>79.430000000000007</v>
      </c>
      <c r="J94">
        <f>BYPL_EOD!AI94+BYPL_EOD!AJ94</f>
        <v>45.93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218.97000000000003</v>
      </c>
      <c r="O94" s="112">
        <f t="shared" si="8"/>
        <v>-1.0000000000047748E-2</v>
      </c>
      <c r="P94">
        <v>79.426372562451462</v>
      </c>
      <c r="Q94">
        <v>45.927902452390725</v>
      </c>
      <c r="R94">
        <v>4.9997716582180196</v>
      </c>
      <c r="S94">
        <v>18.999132301228475</v>
      </c>
      <c r="T94">
        <v>69.60682102571127</v>
      </c>
      <c r="U94" s="114">
        <f t="shared" si="9"/>
        <v>218.95999999999995</v>
      </c>
      <c r="V94" s="112">
        <f t="shared" si="10"/>
        <v>0</v>
      </c>
      <c r="Y94">
        <f>BAWANA!AW94+BAWANA!AX94</f>
        <v>25.52</v>
      </c>
      <c r="Z94">
        <f>BAWANA!BD94+BAWANA!BE94</f>
        <v>25.52</v>
      </c>
      <c r="AA94">
        <f>BAWANA!X94+BAWANA!Y94</f>
        <v>25.52</v>
      </c>
      <c r="AB94">
        <f>BAWANA!AE94+BAWANA!AF94</f>
        <v>25.52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218.95999999999998</v>
      </c>
      <c r="E95">
        <f>BAWANA!AM95</f>
        <v>0</v>
      </c>
      <c r="F95">
        <f t="shared" si="11"/>
        <v>256</v>
      </c>
      <c r="G95">
        <f t="shared" si="12"/>
        <v>218.95999999999998</v>
      </c>
      <c r="H95" s="112"/>
      <c r="I95">
        <f>BRPL_EOD!AI95+BRPL_EOD!AJ95</f>
        <v>79.430000000000007</v>
      </c>
      <c r="J95">
        <f>BYPL_EOD!AI95+BYPL_EOD!AJ95</f>
        <v>45.93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218.97000000000003</v>
      </c>
      <c r="O95" s="112">
        <f t="shared" si="8"/>
        <v>-1.0000000000047748E-2</v>
      </c>
      <c r="P95">
        <v>79.426372562451462</v>
      </c>
      <c r="Q95">
        <v>45.927902452390725</v>
      </c>
      <c r="R95">
        <v>4.9997716582180196</v>
      </c>
      <c r="S95">
        <v>18.999132301228475</v>
      </c>
      <c r="T95">
        <v>69.60682102571127</v>
      </c>
      <c r="U95" s="114">
        <f t="shared" si="9"/>
        <v>218.95999999999995</v>
      </c>
      <c r="V95" s="112">
        <f t="shared" si="10"/>
        <v>0</v>
      </c>
      <c r="Y95">
        <f>BAWANA!AW95+BAWANA!AX95</f>
        <v>25.52</v>
      </c>
      <c r="Z95">
        <f>BAWANA!BD95+BAWANA!BE95</f>
        <v>25.52</v>
      </c>
      <c r="AA95">
        <f>BAWANA!X95+BAWANA!Y95</f>
        <v>25.52</v>
      </c>
      <c r="AB95">
        <f>BAWANA!AE95+BAWANA!AF95</f>
        <v>25.52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218.95999999999998</v>
      </c>
      <c r="E96">
        <f>BAWANA!AM96</f>
        <v>0</v>
      </c>
      <c r="F96">
        <f t="shared" si="11"/>
        <v>256</v>
      </c>
      <c r="G96">
        <f t="shared" si="12"/>
        <v>218.95999999999998</v>
      </c>
      <c r="H96" s="112"/>
      <c r="I96">
        <f>BRPL_EOD!AI96+BRPL_EOD!AJ96</f>
        <v>79.430000000000007</v>
      </c>
      <c r="J96">
        <f>BYPL_EOD!AI96+BYPL_EOD!AJ96</f>
        <v>45.93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218.97000000000003</v>
      </c>
      <c r="O96" s="112">
        <f t="shared" si="8"/>
        <v>-1.0000000000047748E-2</v>
      </c>
      <c r="P96">
        <v>79.426372562451462</v>
      </c>
      <c r="Q96">
        <v>45.927902452390725</v>
      </c>
      <c r="R96">
        <v>4.9997716582180196</v>
      </c>
      <c r="S96">
        <v>18.999132301228475</v>
      </c>
      <c r="T96">
        <v>69.60682102571127</v>
      </c>
      <c r="U96" s="114">
        <f t="shared" si="9"/>
        <v>218.95999999999995</v>
      </c>
      <c r="V96" s="112">
        <f t="shared" si="10"/>
        <v>0</v>
      </c>
      <c r="Y96">
        <f>BAWANA!AW96+BAWANA!AX96</f>
        <v>25.52</v>
      </c>
      <c r="Z96">
        <f>BAWANA!BD96+BAWANA!BE96</f>
        <v>25.52</v>
      </c>
      <c r="AA96">
        <f>BAWANA!X96+BAWANA!Y96</f>
        <v>25.52</v>
      </c>
      <c r="AB96">
        <f>BAWANA!AE96+BAWANA!AF96</f>
        <v>25.52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218.95999999999998</v>
      </c>
      <c r="E97">
        <f>BAWANA!AM97</f>
        <v>0</v>
      </c>
      <c r="F97">
        <f t="shared" si="11"/>
        <v>256</v>
      </c>
      <c r="G97">
        <f t="shared" si="12"/>
        <v>218.95999999999998</v>
      </c>
      <c r="H97" s="112"/>
      <c r="I97">
        <f>BRPL_EOD!AI97+BRPL_EOD!AJ97</f>
        <v>79.430000000000007</v>
      </c>
      <c r="J97">
        <f>BYPL_EOD!AI97+BYPL_EOD!AJ97</f>
        <v>45.93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218.97000000000003</v>
      </c>
      <c r="O97" s="112">
        <f t="shared" si="8"/>
        <v>-1.0000000000047748E-2</v>
      </c>
      <c r="P97">
        <v>79.426372562451462</v>
      </c>
      <c r="Q97">
        <v>45.927902452390725</v>
      </c>
      <c r="R97">
        <v>4.9997716582180196</v>
      </c>
      <c r="S97">
        <v>18.999132301228475</v>
      </c>
      <c r="T97">
        <v>69.60682102571127</v>
      </c>
      <c r="U97" s="114">
        <f t="shared" si="9"/>
        <v>218.95999999999995</v>
      </c>
      <c r="V97" s="112">
        <f t="shared" si="10"/>
        <v>0</v>
      </c>
      <c r="Y97">
        <f>BAWANA!AW97+BAWANA!AX97</f>
        <v>25.52</v>
      </c>
      <c r="Z97">
        <f>BAWANA!BD97+BAWANA!BE97</f>
        <v>25.52</v>
      </c>
      <c r="AA97">
        <f>BAWANA!X97+BAWANA!Y97</f>
        <v>25.52</v>
      </c>
      <c r="AB97">
        <f>BAWANA!AE97+BAWANA!AF97</f>
        <v>25.52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218.95999999999998</v>
      </c>
      <c r="E98">
        <f>BAWANA!AM98</f>
        <v>0</v>
      </c>
      <c r="F98">
        <f t="shared" si="11"/>
        <v>256</v>
      </c>
      <c r="G98">
        <f t="shared" si="12"/>
        <v>218.95999999999998</v>
      </c>
      <c r="H98" s="112"/>
      <c r="I98">
        <f>BRPL_EOD!AI98+BRPL_EOD!AJ98</f>
        <v>79.430000000000007</v>
      </c>
      <c r="J98">
        <f>BYPL_EOD!AI98+BYPL_EOD!AJ98</f>
        <v>45.93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218.97000000000003</v>
      </c>
      <c r="O98" s="112">
        <f t="shared" si="8"/>
        <v>-1.0000000000047748E-2</v>
      </c>
      <c r="P98">
        <v>79.426372562451462</v>
      </c>
      <c r="Q98">
        <v>45.927902452390725</v>
      </c>
      <c r="R98">
        <v>4.9997716582180196</v>
      </c>
      <c r="S98">
        <v>18.999132301228475</v>
      </c>
      <c r="T98">
        <v>69.60682102571127</v>
      </c>
      <c r="U98" s="114">
        <f t="shared" si="9"/>
        <v>218.95999999999995</v>
      </c>
      <c r="V98" s="112">
        <f t="shared" si="10"/>
        <v>0</v>
      </c>
      <c r="Y98">
        <f>BAWANA!AW98+BAWANA!AX98</f>
        <v>25.52</v>
      </c>
      <c r="Z98">
        <f>BAWANA!BD98+BAWANA!BE98</f>
        <v>25.52</v>
      </c>
      <c r="AA98">
        <f>BAWANA!X98+BAWANA!Y98</f>
        <v>25.52</v>
      </c>
      <c r="AB98">
        <f>BAWANA!AE98+BAWANA!AF98</f>
        <v>25.52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5.3014450000000046</v>
      </c>
      <c r="E99" s="114">
        <f t="shared" si="14"/>
        <v>0</v>
      </c>
      <c r="F99" s="114">
        <f t="shared" si="14"/>
        <v>6.1440000000000001</v>
      </c>
      <c r="G99" s="114">
        <f t="shared" si="14"/>
        <v>5.3014450000000046</v>
      </c>
      <c r="H99" s="114"/>
      <c r="I99" s="114">
        <f t="shared" si="14"/>
        <v>2.0388325000000016</v>
      </c>
      <c r="J99" s="114">
        <f t="shared" si="14"/>
        <v>1.1582800000000013</v>
      </c>
      <c r="K99" s="114">
        <f t="shared" si="14"/>
        <v>0.11994000000000002</v>
      </c>
      <c r="L99" s="114">
        <f t="shared" si="14"/>
        <v>0.4650900000000005</v>
      </c>
      <c r="M99" s="114">
        <f t="shared" si="14"/>
        <v>1.5192324999999984</v>
      </c>
      <c r="N99" s="114">
        <f t="shared" si="14"/>
        <v>5.3013750000000073</v>
      </c>
      <c r="O99" s="114">
        <f t="shared" si="14"/>
        <v>6.9999999999183156E-5</v>
      </c>
      <c r="P99" s="114">
        <f t="shared" si="14"/>
        <v>2.0388615411115825</v>
      </c>
      <c r="Q99" s="114">
        <f t="shared" si="14"/>
        <v>1.1582967264551474</v>
      </c>
      <c r="R99" s="114">
        <f t="shared" si="14"/>
        <v>0.11994163515585167</v>
      </c>
      <c r="S99" s="114">
        <f t="shared" si="14"/>
        <v>0.46509664482227181</v>
      </c>
      <c r="T99" s="114">
        <f t="shared" si="14"/>
        <v>1.5192484524551424</v>
      </c>
      <c r="U99" s="114">
        <f t="shared" si="14"/>
        <v>5.3014450000000037</v>
      </c>
      <c r="V99" s="114">
        <f t="shared" si="10"/>
        <v>0</v>
      </c>
      <c r="Y99" s="114">
        <f>SUM(Y3:Y98)/4000</f>
        <v>0.5788825000000003</v>
      </c>
      <c r="Z99" s="114">
        <f t="shared" ref="Z99:AD99" si="15">SUM(Z3:Z98)/4000</f>
        <v>0.66435</v>
      </c>
      <c r="AA99" s="114">
        <f t="shared" si="15"/>
        <v>0.5788825000000003</v>
      </c>
      <c r="AB99" s="114">
        <f t="shared" si="15"/>
        <v>0.66435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37.466999999999999</v>
      </c>
      <c r="G3">
        <v>21.72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0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17.166499999999999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0.59302999999999995</v>
      </c>
      <c r="AO3">
        <v>4.41</v>
      </c>
      <c r="AP3">
        <v>5.3802000000000003</v>
      </c>
      <c r="AQ3">
        <v>0</v>
      </c>
      <c r="AR3">
        <v>48.576000000000001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2521.8042079999996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37.466999999999999</v>
      </c>
      <c r="G4">
        <v>21.72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0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17.166499999999999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0.59302999999999995</v>
      </c>
      <c r="AO4">
        <v>4.41</v>
      </c>
      <c r="AP4">
        <v>5.3802000000000003</v>
      </c>
      <c r="AQ4">
        <v>0</v>
      </c>
      <c r="AR4">
        <v>48.576000000000001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2521.8042079999996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37.466999999999999</v>
      </c>
      <c r="G5">
        <v>21.72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0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17.166499999999999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0.59302999999999995</v>
      </c>
      <c r="AO5">
        <v>4.41</v>
      </c>
      <c r="AP5">
        <v>5.3802000000000003</v>
      </c>
      <c r="AQ5">
        <v>0</v>
      </c>
      <c r="AR5">
        <v>11.04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2484.2682079999995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37.466999999999999</v>
      </c>
      <c r="G6">
        <v>21.72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0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17.166499999999999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0.59302999999999995</v>
      </c>
      <c r="AO6">
        <v>4.41</v>
      </c>
      <c r="AP6">
        <v>5.3802000000000003</v>
      </c>
      <c r="AQ6">
        <v>0</v>
      </c>
      <c r="AR6">
        <v>11.04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2484.2682079999995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0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418.77</v>
      </c>
      <c r="V7">
        <v>17.166499999999999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0.59302999999999995</v>
      </c>
      <c r="AO7">
        <v>4.41</v>
      </c>
      <c r="AP7">
        <v>12.169499999999999</v>
      </c>
      <c r="AQ7">
        <v>0</v>
      </c>
      <c r="AR7">
        <v>11.04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2491.6005079999991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0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418.77</v>
      </c>
      <c r="V8">
        <v>17.166499999999999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0.59302999999999995</v>
      </c>
      <c r="AO8">
        <v>4.41</v>
      </c>
      <c r="AP8">
        <v>12.169499999999999</v>
      </c>
      <c r="AQ8">
        <v>0</v>
      </c>
      <c r="AR8">
        <v>11.04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2491.6005079999991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0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418.77</v>
      </c>
      <c r="V9">
        <v>17.166499999999999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0.59302999999999995</v>
      </c>
      <c r="AO9">
        <v>4.41</v>
      </c>
      <c r="AP9">
        <v>12.169499999999999</v>
      </c>
      <c r="AQ9">
        <v>0</v>
      </c>
      <c r="AR9">
        <v>11.04</v>
      </c>
      <c r="AS9">
        <v>16.142399999999999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2475.8455259999992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0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418.77</v>
      </c>
      <c r="V10">
        <v>17.166499999999999</v>
      </c>
      <c r="W10">
        <v>45.221499999999999</v>
      </c>
      <c r="X10">
        <v>98.34375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4.41</v>
      </c>
      <c r="AP10">
        <v>12.169499999999999</v>
      </c>
      <c r="AQ10">
        <v>0</v>
      </c>
      <c r="AR10">
        <v>11.04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2470.8921259999988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0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418.77</v>
      </c>
      <c r="V11">
        <v>17.166499999999999</v>
      </c>
      <c r="W11">
        <v>45.221499999999999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4.41</v>
      </c>
      <c r="AP11">
        <v>5.7645</v>
      </c>
      <c r="AQ11">
        <v>0</v>
      </c>
      <c r="AR11">
        <v>11.04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2469.907925999999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0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418.77</v>
      </c>
      <c r="V12">
        <v>17.166499999999999</v>
      </c>
      <c r="W12">
        <v>45.221499999999999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4.41</v>
      </c>
      <c r="AP12">
        <v>5.7645</v>
      </c>
      <c r="AQ12">
        <v>0</v>
      </c>
      <c r="AR12">
        <v>11.04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2469.907925999999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0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17.166499999999999</v>
      </c>
      <c r="W13">
        <v>45.221499999999999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4.9980000000000002</v>
      </c>
      <c r="AP13">
        <v>5.7645</v>
      </c>
      <c r="AQ13">
        <v>0</v>
      </c>
      <c r="AR13">
        <v>11.04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2470.4959259999991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0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17.166499999999999</v>
      </c>
      <c r="W14">
        <v>45.221499999999999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4.9980000000000002</v>
      </c>
      <c r="AP14">
        <v>5.7645</v>
      </c>
      <c r="AQ14">
        <v>0</v>
      </c>
      <c r="AR14">
        <v>11.04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2470.4959259999991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0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17.166499999999999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4.9980000000000002</v>
      </c>
      <c r="AP15">
        <v>5.7645</v>
      </c>
      <c r="AQ15">
        <v>0</v>
      </c>
      <c r="AR15">
        <v>11.04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2463.9751259999994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0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17.166499999999999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4.9980000000000002</v>
      </c>
      <c r="AP16">
        <v>5.7645</v>
      </c>
      <c r="AQ16">
        <v>0</v>
      </c>
      <c r="AR16">
        <v>11.04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2463.9751259999994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0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17.166499999999999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4.9980000000000002</v>
      </c>
      <c r="AP17">
        <v>5.7645</v>
      </c>
      <c r="AQ17">
        <v>0</v>
      </c>
      <c r="AR17">
        <v>11.04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2463.9751259999994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0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17.166499999999999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4.9980000000000002</v>
      </c>
      <c r="AP18">
        <v>5.7645</v>
      </c>
      <c r="AQ18">
        <v>0</v>
      </c>
      <c r="AR18">
        <v>11.04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2463.9751259999994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0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17.166499999999999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4.9980000000000002</v>
      </c>
      <c r="AP19">
        <v>5.7645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2463.9751259999994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0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17.166499999999999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4.9980000000000002</v>
      </c>
      <c r="AP20">
        <v>5.7645</v>
      </c>
      <c r="AQ20">
        <v>0</v>
      </c>
      <c r="AR20">
        <v>48.576000000000001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2501.5111259999994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0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17.166499999999999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4.9980000000000002</v>
      </c>
      <c r="AP21">
        <v>5.7645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2501.5111259999994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0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17.166499999999999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4.9980000000000002</v>
      </c>
      <c r="AP22">
        <v>5.7645</v>
      </c>
      <c r="AQ22">
        <v>0</v>
      </c>
      <c r="AR22">
        <v>11.04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2477.0385259999994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0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17.166499999999999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4.9980000000000002</v>
      </c>
      <c r="AP23">
        <v>5.7645</v>
      </c>
      <c r="AQ23">
        <v>0</v>
      </c>
      <c r="AR23">
        <v>11.04</v>
      </c>
      <c r="AS23">
        <v>10.089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2493.5173779999991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0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17.166499999999999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5.1986999999999997</v>
      </c>
      <c r="AN24">
        <v>0.59302999999999995</v>
      </c>
      <c r="AO24">
        <v>4.9980000000000002</v>
      </c>
      <c r="AP24">
        <v>5.7645</v>
      </c>
      <c r="AQ24">
        <v>16.884</v>
      </c>
      <c r="AR24">
        <v>11.04</v>
      </c>
      <c r="AS24">
        <v>10.089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2550.1502779999992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0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17.166499999999999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66.290000000000006</v>
      </c>
      <c r="AI25">
        <v>0</v>
      </c>
      <c r="AJ25">
        <v>0</v>
      </c>
      <c r="AK25">
        <v>26.2683</v>
      </c>
      <c r="AL25">
        <v>70.882000000000005</v>
      </c>
      <c r="AM25">
        <v>5.1986999999999997</v>
      </c>
      <c r="AN25">
        <v>0.59302999999999995</v>
      </c>
      <c r="AO25">
        <v>4.9980000000000002</v>
      </c>
      <c r="AP25">
        <v>5.7645</v>
      </c>
      <c r="AQ25">
        <v>16.884</v>
      </c>
      <c r="AR25">
        <v>11.04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2626.3689779999995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0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17.166499999999999</v>
      </c>
      <c r="W26">
        <v>45.221499999999999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3.1825000000000001</v>
      </c>
      <c r="AJ26">
        <v>0</v>
      </c>
      <c r="AK26">
        <v>26.2683</v>
      </c>
      <c r="AL26">
        <v>70.882000000000005</v>
      </c>
      <c r="AM26">
        <v>5.1986999999999997</v>
      </c>
      <c r="AN26">
        <v>0.59302999999999995</v>
      </c>
      <c r="AO26">
        <v>4.9980000000000002</v>
      </c>
      <c r="AP26">
        <v>5.7645</v>
      </c>
      <c r="AQ26">
        <v>47.25</v>
      </c>
      <c r="AR26">
        <v>11.04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132.56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2710.6730779999998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37.466999999999999</v>
      </c>
      <c r="G27">
        <v>21.72</v>
      </c>
      <c r="H27">
        <v>0</v>
      </c>
      <c r="I27">
        <v>46.58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0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17.166499999999999</v>
      </c>
      <c r="W27">
        <v>45.221499999999999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26.2683</v>
      </c>
      <c r="AL27">
        <v>70.882000000000005</v>
      </c>
      <c r="AM27">
        <v>5.1986999999999997</v>
      </c>
      <c r="AN27">
        <v>0.59302999999999995</v>
      </c>
      <c r="AO27">
        <v>4.9980000000000002</v>
      </c>
      <c r="AP27">
        <v>5.7645</v>
      </c>
      <c r="AQ27">
        <v>62.244</v>
      </c>
      <c r="AR27">
        <v>11.04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2841.562582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37.466999999999999</v>
      </c>
      <c r="G28">
        <v>21.72</v>
      </c>
      <c r="H28">
        <v>0</v>
      </c>
      <c r="I28">
        <v>46.58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0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17.166499999999999</v>
      </c>
      <c r="W28">
        <v>45.221499999999999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38.966720000000002</v>
      </c>
      <c r="AG28">
        <v>19.971599999999999</v>
      </c>
      <c r="AH28">
        <v>140.34540000000001</v>
      </c>
      <c r="AI28">
        <v>16.350411999999999</v>
      </c>
      <c r="AJ28">
        <v>0</v>
      </c>
      <c r="AK28">
        <v>26.2683</v>
      </c>
      <c r="AL28">
        <v>70.882000000000005</v>
      </c>
      <c r="AM28">
        <v>15.804048</v>
      </c>
      <c r="AN28">
        <v>0.59302999999999995</v>
      </c>
      <c r="AO28">
        <v>4.9980000000000002</v>
      </c>
      <c r="AP28">
        <v>5.7645</v>
      </c>
      <c r="AQ28">
        <v>62.244</v>
      </c>
      <c r="AR28">
        <v>11.04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2963.376882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37.466999999999999</v>
      </c>
      <c r="G29">
        <v>21.72</v>
      </c>
      <c r="H29">
        <v>0</v>
      </c>
      <c r="I29">
        <v>46.58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0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17.166499999999999</v>
      </c>
      <c r="W29">
        <v>45.221499999999999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38.966720000000002</v>
      </c>
      <c r="AG29">
        <v>19.971599999999999</v>
      </c>
      <c r="AH29">
        <v>140.34540000000001</v>
      </c>
      <c r="AI29">
        <v>16.350411999999999</v>
      </c>
      <c r="AJ29">
        <v>0</v>
      </c>
      <c r="AK29">
        <v>26.2683</v>
      </c>
      <c r="AL29">
        <v>25.564</v>
      </c>
      <c r="AM29">
        <v>15.804048</v>
      </c>
      <c r="AN29">
        <v>0.59302999999999995</v>
      </c>
      <c r="AO29">
        <v>4.9980000000000002</v>
      </c>
      <c r="AP29">
        <v>5.7645</v>
      </c>
      <c r="AQ29">
        <v>62.244</v>
      </c>
      <c r="AR29">
        <v>15.456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2922.474882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37.466999999999999</v>
      </c>
      <c r="G30">
        <v>21.72</v>
      </c>
      <c r="H30">
        <v>0</v>
      </c>
      <c r="I30">
        <v>46.58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0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17.166499999999999</v>
      </c>
      <c r="W30">
        <v>45.221499999999999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38.966720000000002</v>
      </c>
      <c r="AG30">
        <v>19.971599999999999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4.9980000000000002</v>
      </c>
      <c r="AP30">
        <v>5.7645</v>
      </c>
      <c r="AQ30">
        <v>62.244</v>
      </c>
      <c r="AR30">
        <v>15.456</v>
      </c>
      <c r="AS30">
        <v>10.089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2910.273882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46.58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0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17.166499999999999</v>
      </c>
      <c r="W31">
        <v>45.221499999999999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38.966720000000002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4.9980000000000002</v>
      </c>
      <c r="AP31">
        <v>5.7645</v>
      </c>
      <c r="AQ31">
        <v>62.244</v>
      </c>
      <c r="AR31">
        <v>11.04</v>
      </c>
      <c r="AS31">
        <v>10.089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2905.8578819999998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46.58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0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17.166499999999999</v>
      </c>
      <c r="W32">
        <v>45.221499999999999</v>
      </c>
      <c r="X32">
        <v>98.34375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26.622</v>
      </c>
      <c r="AG32">
        <v>19.971599999999999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4.9980000000000002</v>
      </c>
      <c r="AP32">
        <v>5.7645</v>
      </c>
      <c r="AQ32">
        <v>62.244</v>
      </c>
      <c r="AR32">
        <v>11.04</v>
      </c>
      <c r="AS32">
        <v>10.089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2794.5279939999991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46.58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0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17.166499999999999</v>
      </c>
      <c r="W33">
        <v>45.221499999999999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16.4224</v>
      </c>
      <c r="AF33">
        <v>17.748000000000001</v>
      </c>
      <c r="AG33">
        <v>19.971599999999999</v>
      </c>
      <c r="AH33">
        <v>113.64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4.9980000000000002</v>
      </c>
      <c r="AP33">
        <v>5.7645</v>
      </c>
      <c r="AQ33">
        <v>62.244</v>
      </c>
      <c r="AR33">
        <v>48.576000000000001</v>
      </c>
      <c r="AS33">
        <v>10.089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2742.2019219999997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46.58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0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17.166499999999999</v>
      </c>
      <c r="W34">
        <v>45.221499999999999</v>
      </c>
      <c r="X34">
        <v>98.34375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10.0396</v>
      </c>
      <c r="AE34">
        <v>16.4224</v>
      </c>
      <c r="AF34">
        <v>8.8740000000000006</v>
      </c>
      <c r="AG34">
        <v>19.971599999999999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4.9980000000000002</v>
      </c>
      <c r="AP34">
        <v>5.7645</v>
      </c>
      <c r="AQ34">
        <v>62.244</v>
      </c>
      <c r="AR34">
        <v>48.576000000000001</v>
      </c>
      <c r="AS34">
        <v>10.089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2671.6585219999997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46.031999999999996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0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17.166499999999999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16.4224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4.9980000000000002</v>
      </c>
      <c r="AP35">
        <v>5.7645</v>
      </c>
      <c r="AQ35">
        <v>62.244</v>
      </c>
      <c r="AR35">
        <v>13.247999999999999</v>
      </c>
      <c r="AS35">
        <v>10.089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2599.7391219999995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46.031999999999996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0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17.166499999999999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16.4224</v>
      </c>
      <c r="AF36">
        <v>8.8740000000000006</v>
      </c>
      <c r="AG36">
        <v>19.971599999999999</v>
      </c>
      <c r="AH36">
        <v>42.615000000000002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4.9980000000000002</v>
      </c>
      <c r="AP36">
        <v>5.7645</v>
      </c>
      <c r="AQ36">
        <v>47.25</v>
      </c>
      <c r="AR36">
        <v>13.247999999999999</v>
      </c>
      <c r="AS36">
        <v>10.089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2555.823433999999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46.031999999999996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0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17.166499999999999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16.4224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0.59302999999999995</v>
      </c>
      <c r="AO37">
        <v>4.9980000000000002</v>
      </c>
      <c r="AP37">
        <v>5.7645</v>
      </c>
      <c r="AQ37">
        <v>47.25</v>
      </c>
      <c r="AR37">
        <v>13.247999999999999</v>
      </c>
      <c r="AS37">
        <v>10.089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2528.7637539999992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36.381</v>
      </c>
      <c r="G38">
        <v>21.72</v>
      </c>
      <c r="H38">
        <v>0</v>
      </c>
      <c r="I38">
        <v>46.031999999999996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0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17.166499999999999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16.4224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13.363</v>
      </c>
      <c r="AM38">
        <v>5.1587100000000001</v>
      </c>
      <c r="AN38">
        <v>0.59302999999999995</v>
      </c>
      <c r="AO38">
        <v>4.9980000000000002</v>
      </c>
      <c r="AP38">
        <v>5.7645</v>
      </c>
      <c r="AQ38">
        <v>31.122</v>
      </c>
      <c r="AR38">
        <v>13.247999999999999</v>
      </c>
      <c r="AS38">
        <v>10.089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2511.9727839999996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36.381</v>
      </c>
      <c r="G39">
        <v>21.72</v>
      </c>
      <c r="H39">
        <v>0</v>
      </c>
      <c r="I39">
        <v>46.031999999999996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0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17.166499999999999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16.4224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0.59302999999999995</v>
      </c>
      <c r="AO39">
        <v>4.41</v>
      </c>
      <c r="AP39">
        <v>5.7645</v>
      </c>
      <c r="AQ39">
        <v>31.122</v>
      </c>
      <c r="AR39">
        <v>48.576000000000001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2562.3124559999992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36.381</v>
      </c>
      <c r="G40">
        <v>21.72</v>
      </c>
      <c r="H40">
        <v>0</v>
      </c>
      <c r="I40">
        <v>46.031999999999996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0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17.166499999999999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16.4224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0.59302999999999995</v>
      </c>
      <c r="AO40">
        <v>4.41</v>
      </c>
      <c r="AP40">
        <v>5.7645</v>
      </c>
      <c r="AQ40">
        <v>16.884</v>
      </c>
      <c r="AR40">
        <v>48.576000000000001</v>
      </c>
      <c r="AS40">
        <v>31.897382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2548.0744559999994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36.381</v>
      </c>
      <c r="G41">
        <v>21.72</v>
      </c>
      <c r="H41">
        <v>0</v>
      </c>
      <c r="I41">
        <v>46.031999999999996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0</v>
      </c>
      <c r="O41">
        <v>123.66562500000001</v>
      </c>
      <c r="P41">
        <v>103.5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17.166499999999999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16.4224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0.59302999999999995</v>
      </c>
      <c r="AO41">
        <v>4.9980000000000002</v>
      </c>
      <c r="AP41">
        <v>5.7645</v>
      </c>
      <c r="AQ41">
        <v>16.884</v>
      </c>
      <c r="AR41">
        <v>13.247999999999999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2513.3344559999996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36.381</v>
      </c>
      <c r="G42">
        <v>21.72</v>
      </c>
      <c r="H42">
        <v>0</v>
      </c>
      <c r="I42">
        <v>46.031999999999996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0</v>
      </c>
      <c r="O42">
        <v>123.66562500000001</v>
      </c>
      <c r="P42">
        <v>103.5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17.166499999999999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16.4224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4.9980000000000002</v>
      </c>
      <c r="AP42">
        <v>5.7645</v>
      </c>
      <c r="AQ42">
        <v>0</v>
      </c>
      <c r="AR42">
        <v>13.247999999999999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2496.4504559999996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46.031999999999996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0</v>
      </c>
      <c r="O43">
        <v>123.66562500000001</v>
      </c>
      <c r="P43">
        <v>103.5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16.4224</v>
      </c>
      <c r="AF43">
        <v>8.8740000000000006</v>
      </c>
      <c r="AG43">
        <v>19.971599999999999</v>
      </c>
      <c r="AH43">
        <v>0</v>
      </c>
      <c r="AI43">
        <v>0</v>
      </c>
      <c r="AJ43">
        <v>0</v>
      </c>
      <c r="AK43">
        <v>26.2683</v>
      </c>
      <c r="AL43">
        <v>2.5564</v>
      </c>
      <c r="AM43">
        <v>0</v>
      </c>
      <c r="AN43">
        <v>0.59302999999999995</v>
      </c>
      <c r="AO43">
        <v>4.9980000000000002</v>
      </c>
      <c r="AP43">
        <v>5.7645</v>
      </c>
      <c r="AQ43">
        <v>0</v>
      </c>
      <c r="AR43">
        <v>13.247999999999999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2465.7836899999998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46.031999999999996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0</v>
      </c>
      <c r="O44">
        <v>123.66562500000001</v>
      </c>
      <c r="P44">
        <v>103.5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0</v>
      </c>
      <c r="AI44">
        <v>0</v>
      </c>
      <c r="AJ44">
        <v>0</v>
      </c>
      <c r="AK44">
        <v>26.2683</v>
      </c>
      <c r="AL44">
        <v>2.5564</v>
      </c>
      <c r="AM44">
        <v>0</v>
      </c>
      <c r="AN44">
        <v>0.59302999999999995</v>
      </c>
      <c r="AO44">
        <v>4.9980000000000002</v>
      </c>
      <c r="AP44">
        <v>5.7645</v>
      </c>
      <c r="AQ44">
        <v>0</v>
      </c>
      <c r="AR44">
        <v>13.247999999999999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2465.840142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21.72</v>
      </c>
      <c r="H45">
        <v>0</v>
      </c>
      <c r="I45">
        <v>46.031999999999996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0</v>
      </c>
      <c r="O45">
        <v>123.66562500000001</v>
      </c>
      <c r="P45">
        <v>103.5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0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3.8220000000000001</v>
      </c>
      <c r="AP45">
        <v>5.7645</v>
      </c>
      <c r="AQ45">
        <v>0</v>
      </c>
      <c r="AR45">
        <v>13.247999999999999</v>
      </c>
      <c r="AS45">
        <v>11.434200000000001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2455.00756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21.72</v>
      </c>
      <c r="H46">
        <v>0</v>
      </c>
      <c r="I46">
        <v>46.031999999999996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0</v>
      </c>
      <c r="O46">
        <v>123.66562500000001</v>
      </c>
      <c r="P46">
        <v>103.5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0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3.8220000000000001</v>
      </c>
      <c r="AP46">
        <v>5.7645</v>
      </c>
      <c r="AQ46">
        <v>0</v>
      </c>
      <c r="AR46">
        <v>13.247999999999999</v>
      </c>
      <c r="AS46">
        <v>9.4163999999999994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2452.9897599999999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21.72</v>
      </c>
      <c r="H47">
        <v>0</v>
      </c>
      <c r="I47">
        <v>46.031999999999996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0</v>
      </c>
      <c r="O47">
        <v>123.66562500000001</v>
      </c>
      <c r="P47">
        <v>103.5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0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3.8220000000000001</v>
      </c>
      <c r="AP47">
        <v>12.169499999999999</v>
      </c>
      <c r="AQ47">
        <v>0</v>
      </c>
      <c r="AR47">
        <v>13.247999999999999</v>
      </c>
      <c r="AS47">
        <v>9.4163999999999994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2445.2813599999995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21.72</v>
      </c>
      <c r="H48">
        <v>0</v>
      </c>
      <c r="I48">
        <v>46.031999999999996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0</v>
      </c>
      <c r="O48">
        <v>123.66562500000001</v>
      </c>
      <c r="P48">
        <v>103.5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0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3.8220000000000001</v>
      </c>
      <c r="AP48">
        <v>12.169499999999999</v>
      </c>
      <c r="AQ48">
        <v>0</v>
      </c>
      <c r="AR48">
        <v>13.247999999999999</v>
      </c>
      <c r="AS48">
        <v>9.4163999999999994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2445.2813599999995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21.72</v>
      </c>
      <c r="H49">
        <v>0</v>
      </c>
      <c r="I49">
        <v>46.031999999999996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0</v>
      </c>
      <c r="O49">
        <v>123.66562500000001</v>
      </c>
      <c r="P49">
        <v>103.5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0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3.8220000000000001</v>
      </c>
      <c r="AP49">
        <v>12.169499999999999</v>
      </c>
      <c r="AQ49">
        <v>0</v>
      </c>
      <c r="AR49">
        <v>48.576000000000001</v>
      </c>
      <c r="AS49">
        <v>9.4163999999999994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2480.6093599999995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21.72</v>
      </c>
      <c r="H50">
        <v>0</v>
      </c>
      <c r="I50">
        <v>46.031999999999996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0</v>
      </c>
      <c r="O50">
        <v>123.66562500000001</v>
      </c>
      <c r="P50">
        <v>103.5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0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3.8220000000000001</v>
      </c>
      <c r="AP50">
        <v>12.169499999999999</v>
      </c>
      <c r="AQ50">
        <v>0</v>
      </c>
      <c r="AR50">
        <v>11.04</v>
      </c>
      <c r="AS50">
        <v>9.4163999999999994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2443.0733599999994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34.752000000000002</v>
      </c>
      <c r="G51">
        <v>21.72</v>
      </c>
      <c r="H51">
        <v>0</v>
      </c>
      <c r="I51">
        <v>45.484000000000002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0</v>
      </c>
      <c r="O51">
        <v>123.66562500000001</v>
      </c>
      <c r="P51">
        <v>103.5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0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3.8220000000000001</v>
      </c>
      <c r="AP51">
        <v>5.1239999999999997</v>
      </c>
      <c r="AQ51">
        <v>0</v>
      </c>
      <c r="AR51">
        <v>11.04</v>
      </c>
      <c r="AS51">
        <v>10.089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2433.4734599999992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34.752000000000002</v>
      </c>
      <c r="G52">
        <v>21.72</v>
      </c>
      <c r="H52">
        <v>0</v>
      </c>
      <c r="I52">
        <v>45.484000000000002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0</v>
      </c>
      <c r="O52">
        <v>123.66562500000001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3.8220000000000001</v>
      </c>
      <c r="AP52">
        <v>5.1239999999999997</v>
      </c>
      <c r="AQ52">
        <v>0</v>
      </c>
      <c r="AR52">
        <v>11.04</v>
      </c>
      <c r="AS52">
        <v>10.089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2433.4734599999992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34.752000000000002</v>
      </c>
      <c r="G53">
        <v>21.72</v>
      </c>
      <c r="H53">
        <v>0</v>
      </c>
      <c r="I53">
        <v>45.484000000000002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0</v>
      </c>
      <c r="O53">
        <v>123.66562500000001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3.8220000000000001</v>
      </c>
      <c r="AP53">
        <v>5.1239999999999997</v>
      </c>
      <c r="AQ53">
        <v>0</v>
      </c>
      <c r="AR53">
        <v>13.247999999999999</v>
      </c>
      <c r="AS53">
        <v>10.089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2435.6814599999993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34.752000000000002</v>
      </c>
      <c r="G54">
        <v>21.72</v>
      </c>
      <c r="H54">
        <v>0</v>
      </c>
      <c r="I54">
        <v>45.484000000000002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0</v>
      </c>
      <c r="O54">
        <v>123.66562500000001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3.8220000000000001</v>
      </c>
      <c r="AP54">
        <v>5.1239999999999997</v>
      </c>
      <c r="AQ54">
        <v>0</v>
      </c>
      <c r="AR54">
        <v>13.247999999999999</v>
      </c>
      <c r="AS54">
        <v>10.089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2435.6814599999993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34.209000000000003</v>
      </c>
      <c r="G55">
        <v>21.72</v>
      </c>
      <c r="H55">
        <v>0</v>
      </c>
      <c r="I55">
        <v>45.484000000000002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0</v>
      </c>
      <c r="O55">
        <v>123.66562500000001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26.2683</v>
      </c>
      <c r="AL55">
        <v>22.077999999999999</v>
      </c>
      <c r="AM55">
        <v>0</v>
      </c>
      <c r="AN55">
        <v>0.59302999999999995</v>
      </c>
      <c r="AO55">
        <v>3.8220000000000001</v>
      </c>
      <c r="AP55">
        <v>12.169499999999999</v>
      </c>
      <c r="AQ55">
        <v>0</v>
      </c>
      <c r="AR55">
        <v>15.456</v>
      </c>
      <c r="AS55">
        <v>10.089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2453.1069600000001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34.209000000000003</v>
      </c>
      <c r="G56">
        <v>21.72</v>
      </c>
      <c r="H56">
        <v>0</v>
      </c>
      <c r="I56">
        <v>45.484000000000002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0</v>
      </c>
      <c r="O56">
        <v>123.66562500000001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26.2683</v>
      </c>
      <c r="AL56">
        <v>22.077999999999999</v>
      </c>
      <c r="AM56">
        <v>0</v>
      </c>
      <c r="AN56">
        <v>0.59302999999999995</v>
      </c>
      <c r="AO56">
        <v>3.8220000000000001</v>
      </c>
      <c r="AP56">
        <v>12.169499999999999</v>
      </c>
      <c r="AQ56">
        <v>0</v>
      </c>
      <c r="AR56">
        <v>15.456</v>
      </c>
      <c r="AS56">
        <v>10.089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2453.1069600000001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34.209000000000003</v>
      </c>
      <c r="G57">
        <v>21.72</v>
      </c>
      <c r="H57">
        <v>0</v>
      </c>
      <c r="I57">
        <v>45.484000000000002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0</v>
      </c>
      <c r="O57">
        <v>123.66562500000001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26.2683</v>
      </c>
      <c r="AL57">
        <v>22.077999999999999</v>
      </c>
      <c r="AM57">
        <v>0</v>
      </c>
      <c r="AN57">
        <v>0.59302999999999995</v>
      </c>
      <c r="AO57">
        <v>3.8220000000000001</v>
      </c>
      <c r="AP57">
        <v>12.169499999999999</v>
      </c>
      <c r="AQ57">
        <v>0</v>
      </c>
      <c r="AR57">
        <v>15.456</v>
      </c>
      <c r="AS57">
        <v>10.089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2453.1069600000001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34.209000000000003</v>
      </c>
      <c r="G58">
        <v>21.72</v>
      </c>
      <c r="H58">
        <v>0</v>
      </c>
      <c r="I58">
        <v>45.484000000000002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0</v>
      </c>
      <c r="O58">
        <v>123.66562500000001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26.2683</v>
      </c>
      <c r="AL58">
        <v>22.077999999999999</v>
      </c>
      <c r="AM58">
        <v>0</v>
      </c>
      <c r="AN58">
        <v>0.59302999999999995</v>
      </c>
      <c r="AO58">
        <v>3.8220000000000001</v>
      </c>
      <c r="AP58">
        <v>12.169499999999999</v>
      </c>
      <c r="AQ58">
        <v>0</v>
      </c>
      <c r="AR58">
        <v>15.456</v>
      </c>
      <c r="AS58">
        <v>10.089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2459.6277599999999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34.209000000000003</v>
      </c>
      <c r="G59">
        <v>21.72</v>
      </c>
      <c r="H59">
        <v>0</v>
      </c>
      <c r="I59">
        <v>44.936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0</v>
      </c>
      <c r="O59">
        <v>123.66562500000001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22.077999999999999</v>
      </c>
      <c r="AM59">
        <v>0</v>
      </c>
      <c r="AN59">
        <v>0.59302999999999995</v>
      </c>
      <c r="AO59">
        <v>3.8220000000000001</v>
      </c>
      <c r="AP59">
        <v>5.7645</v>
      </c>
      <c r="AQ59">
        <v>0</v>
      </c>
      <c r="AR59">
        <v>15.456</v>
      </c>
      <c r="AS59">
        <v>10.089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2472.45876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34.209000000000003</v>
      </c>
      <c r="G60">
        <v>21.72</v>
      </c>
      <c r="H60">
        <v>0</v>
      </c>
      <c r="I60">
        <v>44.936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0</v>
      </c>
      <c r="O60">
        <v>123.66562500000001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26.725999999999999</v>
      </c>
      <c r="AM60">
        <v>0</v>
      </c>
      <c r="AN60">
        <v>0.59302999999999995</v>
      </c>
      <c r="AO60">
        <v>3.8220000000000001</v>
      </c>
      <c r="AP60">
        <v>5.7645</v>
      </c>
      <c r="AQ60">
        <v>0</v>
      </c>
      <c r="AR60">
        <v>15.456</v>
      </c>
      <c r="AS60">
        <v>10.089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2477.1067600000001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34.209000000000003</v>
      </c>
      <c r="G61">
        <v>21.72</v>
      </c>
      <c r="H61">
        <v>0</v>
      </c>
      <c r="I61">
        <v>26.303999999999998</v>
      </c>
      <c r="J61">
        <v>52.607999999999997</v>
      </c>
      <c r="K61">
        <v>341.56456300000002</v>
      </c>
      <c r="L61">
        <v>653.15250000000003</v>
      </c>
      <c r="M61">
        <v>92</v>
      </c>
      <c r="N61">
        <v>0</v>
      </c>
      <c r="O61">
        <v>123.66562500000001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70.882000000000005</v>
      </c>
      <c r="AM61">
        <v>0</v>
      </c>
      <c r="AN61">
        <v>0.59302999999999995</v>
      </c>
      <c r="AO61">
        <v>3.8220000000000001</v>
      </c>
      <c r="AP61">
        <v>5.7645</v>
      </c>
      <c r="AQ61">
        <v>0</v>
      </c>
      <c r="AR61">
        <v>15.456</v>
      </c>
      <c r="AS61">
        <v>10.089</v>
      </c>
      <c r="AT61">
        <v>20.001799999999999</v>
      </c>
      <c r="AU61">
        <v>0</v>
      </c>
      <c r="AV61">
        <v>0</v>
      </c>
      <c r="AW61">
        <v>5.43</v>
      </c>
      <c r="AX61">
        <v>4.3840000000000003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2520.7147599999998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34.209000000000003</v>
      </c>
      <c r="G62">
        <v>22.806000000000001</v>
      </c>
      <c r="H62">
        <v>0</v>
      </c>
      <c r="I62">
        <v>26.303999999999998</v>
      </c>
      <c r="J62">
        <v>52.607999999999997</v>
      </c>
      <c r="K62">
        <v>341.56456300000002</v>
      </c>
      <c r="L62">
        <v>653.15250000000003</v>
      </c>
      <c r="M62">
        <v>92</v>
      </c>
      <c r="N62">
        <v>0</v>
      </c>
      <c r="O62">
        <v>123.66562500000001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70.882000000000005</v>
      </c>
      <c r="AM62">
        <v>0</v>
      </c>
      <c r="AN62">
        <v>0.59302999999999995</v>
      </c>
      <c r="AO62">
        <v>3.8220000000000001</v>
      </c>
      <c r="AP62">
        <v>5.7645</v>
      </c>
      <c r="AQ62">
        <v>0</v>
      </c>
      <c r="AR62">
        <v>15.456</v>
      </c>
      <c r="AS62">
        <v>10.089</v>
      </c>
      <c r="AT62">
        <v>20.001799999999999</v>
      </c>
      <c r="AU62">
        <v>0</v>
      </c>
      <c r="AV62">
        <v>0</v>
      </c>
      <c r="AW62">
        <v>5.43</v>
      </c>
      <c r="AX62">
        <v>4.3840000000000003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2521.8007600000001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34.209000000000003</v>
      </c>
      <c r="G63">
        <v>22.806000000000001</v>
      </c>
      <c r="H63">
        <v>0</v>
      </c>
      <c r="I63">
        <v>26.303999999999998</v>
      </c>
      <c r="J63">
        <v>52.607999999999997</v>
      </c>
      <c r="K63">
        <v>341.56456300000002</v>
      </c>
      <c r="L63">
        <v>653.15250000000003</v>
      </c>
      <c r="M63">
        <v>92</v>
      </c>
      <c r="N63">
        <v>0</v>
      </c>
      <c r="O63">
        <v>123.66562500000001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20.834</v>
      </c>
      <c r="AI63">
        <v>0</v>
      </c>
      <c r="AJ63">
        <v>0</v>
      </c>
      <c r="AK63">
        <v>26.2683</v>
      </c>
      <c r="AL63">
        <v>70.882000000000005</v>
      </c>
      <c r="AM63">
        <v>0</v>
      </c>
      <c r="AN63">
        <v>0.59302999999999995</v>
      </c>
      <c r="AO63">
        <v>3.8220000000000001</v>
      </c>
      <c r="AP63">
        <v>5.7645</v>
      </c>
      <c r="AQ63">
        <v>15.561</v>
      </c>
      <c r="AR63">
        <v>15.456</v>
      </c>
      <c r="AS63">
        <v>10.089</v>
      </c>
      <c r="AT63">
        <v>20.001799999999999</v>
      </c>
      <c r="AU63">
        <v>0</v>
      </c>
      <c r="AV63">
        <v>0</v>
      </c>
      <c r="AW63">
        <v>5.43</v>
      </c>
      <c r="AX63">
        <v>4.3840000000000003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2537.3617600000002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34.209000000000003</v>
      </c>
      <c r="G64">
        <v>22.806000999999998</v>
      </c>
      <c r="H64">
        <v>0</v>
      </c>
      <c r="I64">
        <v>26.303999999999998</v>
      </c>
      <c r="J64">
        <v>52.607999999999997</v>
      </c>
      <c r="K64">
        <v>341.56456300000002</v>
      </c>
      <c r="L64">
        <v>653.15250000000003</v>
      </c>
      <c r="M64">
        <v>92</v>
      </c>
      <c r="N64">
        <v>0</v>
      </c>
      <c r="O64">
        <v>123.66562500000001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20.834</v>
      </c>
      <c r="AI64">
        <v>0</v>
      </c>
      <c r="AJ64">
        <v>0</v>
      </c>
      <c r="AK64">
        <v>26.2683</v>
      </c>
      <c r="AL64">
        <v>70.882000000000005</v>
      </c>
      <c r="AM64">
        <v>0</v>
      </c>
      <c r="AN64">
        <v>0.59302999999999995</v>
      </c>
      <c r="AO64">
        <v>3.8220000000000001</v>
      </c>
      <c r="AP64">
        <v>5.7645</v>
      </c>
      <c r="AQ64">
        <v>15.561</v>
      </c>
      <c r="AR64">
        <v>15.456</v>
      </c>
      <c r="AS64">
        <v>10.089</v>
      </c>
      <c r="AT64">
        <v>20.001799999999999</v>
      </c>
      <c r="AU64">
        <v>0</v>
      </c>
      <c r="AV64">
        <v>0</v>
      </c>
      <c r="AW64">
        <v>5.43</v>
      </c>
      <c r="AX64">
        <v>4.3840000000000003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2530.8409610000008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57.015000000000001</v>
      </c>
      <c r="H65">
        <v>0</v>
      </c>
      <c r="I65">
        <v>26.303999999999998</v>
      </c>
      <c r="J65">
        <v>52.607999999999997</v>
      </c>
      <c r="K65">
        <v>341.56456300000002</v>
      </c>
      <c r="L65">
        <v>653.15250000000003</v>
      </c>
      <c r="M65">
        <v>92</v>
      </c>
      <c r="N65">
        <v>0</v>
      </c>
      <c r="O65">
        <v>123.66562500000001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20.834</v>
      </c>
      <c r="AI65">
        <v>0</v>
      </c>
      <c r="AJ65">
        <v>0</v>
      </c>
      <c r="AK65">
        <v>26.2683</v>
      </c>
      <c r="AL65">
        <v>26.725999999999999</v>
      </c>
      <c r="AM65">
        <v>0</v>
      </c>
      <c r="AN65">
        <v>0.59302999999999995</v>
      </c>
      <c r="AO65">
        <v>3.8220000000000001</v>
      </c>
      <c r="AP65">
        <v>5.7645</v>
      </c>
      <c r="AQ65">
        <v>31.122</v>
      </c>
      <c r="AR65">
        <v>15.456</v>
      </c>
      <c r="AS65">
        <v>14.7972</v>
      </c>
      <c r="AT65">
        <v>20.001799999999999</v>
      </c>
      <c r="AU65">
        <v>0</v>
      </c>
      <c r="AV65">
        <v>0</v>
      </c>
      <c r="AW65">
        <v>5.43</v>
      </c>
      <c r="AX65">
        <v>4.3840000000000003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2506.9541600000002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57.015000000000001</v>
      </c>
      <c r="H66">
        <v>0</v>
      </c>
      <c r="I66">
        <v>26.303999999999998</v>
      </c>
      <c r="J66">
        <v>52.607999999999997</v>
      </c>
      <c r="K66">
        <v>341.56456300000002</v>
      </c>
      <c r="L66">
        <v>653.15250000000003</v>
      </c>
      <c r="M66">
        <v>92</v>
      </c>
      <c r="N66">
        <v>0</v>
      </c>
      <c r="O66">
        <v>123.66562500000001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20.834</v>
      </c>
      <c r="AI66">
        <v>0</v>
      </c>
      <c r="AJ66">
        <v>0</v>
      </c>
      <c r="AK66">
        <v>26.2683</v>
      </c>
      <c r="AL66">
        <v>26.725999999999999</v>
      </c>
      <c r="AM66">
        <v>0</v>
      </c>
      <c r="AN66">
        <v>0.59302999999999995</v>
      </c>
      <c r="AO66">
        <v>3.8220000000000001</v>
      </c>
      <c r="AP66">
        <v>5.7645</v>
      </c>
      <c r="AQ66">
        <v>31.122</v>
      </c>
      <c r="AR66">
        <v>15.456</v>
      </c>
      <c r="AS66">
        <v>14.7972</v>
      </c>
      <c r="AT66">
        <v>20.001799999999999</v>
      </c>
      <c r="AU66">
        <v>0</v>
      </c>
      <c r="AV66">
        <v>0</v>
      </c>
      <c r="AW66">
        <v>5.43</v>
      </c>
      <c r="AX66">
        <v>4.3840000000000003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2506.9541600000002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57.015000000000001</v>
      </c>
      <c r="H67">
        <v>0</v>
      </c>
      <c r="I67">
        <v>26.303999999999998</v>
      </c>
      <c r="J67">
        <v>52.607999999999997</v>
      </c>
      <c r="K67">
        <v>341.56456300000002</v>
      </c>
      <c r="L67">
        <v>653.15250000000003</v>
      </c>
      <c r="M67">
        <v>92</v>
      </c>
      <c r="N67">
        <v>0</v>
      </c>
      <c r="O67">
        <v>123.66562500000001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20.834</v>
      </c>
      <c r="AI67">
        <v>0</v>
      </c>
      <c r="AJ67">
        <v>0</v>
      </c>
      <c r="AK67">
        <v>26.2683</v>
      </c>
      <c r="AL67">
        <v>26.725999999999999</v>
      </c>
      <c r="AM67">
        <v>0</v>
      </c>
      <c r="AN67">
        <v>0.59302999999999995</v>
      </c>
      <c r="AO67">
        <v>3.8220000000000001</v>
      </c>
      <c r="AP67">
        <v>6.4050000000000002</v>
      </c>
      <c r="AQ67">
        <v>46.683</v>
      </c>
      <c r="AR67">
        <v>48.576000000000001</v>
      </c>
      <c r="AS67">
        <v>14.7972</v>
      </c>
      <c r="AT67">
        <v>20.001799999999999</v>
      </c>
      <c r="AU67">
        <v>0</v>
      </c>
      <c r="AV67">
        <v>0</v>
      </c>
      <c r="AW67">
        <v>5.43</v>
      </c>
      <c r="AX67">
        <v>4.3840000000000003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2556.2756600000002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57.558</v>
      </c>
      <c r="H68">
        <v>0</v>
      </c>
      <c r="I68">
        <v>26.303999999999998</v>
      </c>
      <c r="J68">
        <v>52.607999999999997</v>
      </c>
      <c r="K68">
        <v>341.56456300000002</v>
      </c>
      <c r="L68">
        <v>653.15250000000003</v>
      </c>
      <c r="M68">
        <v>92</v>
      </c>
      <c r="N68">
        <v>0</v>
      </c>
      <c r="O68">
        <v>123.66562500000001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20.834</v>
      </c>
      <c r="AI68">
        <v>0</v>
      </c>
      <c r="AJ68">
        <v>0</v>
      </c>
      <c r="AK68">
        <v>26.2683</v>
      </c>
      <c r="AL68">
        <v>26.725999999999999</v>
      </c>
      <c r="AM68">
        <v>0</v>
      </c>
      <c r="AN68">
        <v>0.59302999999999995</v>
      </c>
      <c r="AO68">
        <v>3.8220000000000001</v>
      </c>
      <c r="AP68">
        <v>6.4050000000000002</v>
      </c>
      <c r="AQ68">
        <v>46.683</v>
      </c>
      <c r="AR68">
        <v>11.04</v>
      </c>
      <c r="AS68">
        <v>14.7972</v>
      </c>
      <c r="AT68">
        <v>20.001799999999999</v>
      </c>
      <c r="AU68">
        <v>0</v>
      </c>
      <c r="AV68">
        <v>0</v>
      </c>
      <c r="AW68">
        <v>5.43</v>
      </c>
      <c r="AX68">
        <v>4.3840000000000003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2519.2826600000003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57.558</v>
      </c>
      <c r="H69">
        <v>0</v>
      </c>
      <c r="I69">
        <v>26.303999999999998</v>
      </c>
      <c r="J69">
        <v>52.607999999999997</v>
      </c>
      <c r="K69">
        <v>341.56456300000002</v>
      </c>
      <c r="L69">
        <v>653.15250000000003</v>
      </c>
      <c r="M69">
        <v>92</v>
      </c>
      <c r="N69">
        <v>0</v>
      </c>
      <c r="O69">
        <v>123.66562500000001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13.0634</v>
      </c>
      <c r="AC69">
        <v>0</v>
      </c>
      <c r="AD69">
        <v>0</v>
      </c>
      <c r="AE69">
        <v>32.957704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26.725999999999999</v>
      </c>
      <c r="AM69">
        <v>0</v>
      </c>
      <c r="AN69">
        <v>0.59302999999999995</v>
      </c>
      <c r="AO69">
        <v>3.8220000000000001</v>
      </c>
      <c r="AP69">
        <v>6.4050000000000002</v>
      </c>
      <c r="AQ69">
        <v>46.683</v>
      </c>
      <c r="AR69">
        <v>11.04</v>
      </c>
      <c r="AS69">
        <v>14.7972</v>
      </c>
      <c r="AT69">
        <v>20.001799999999999</v>
      </c>
      <c r="AU69">
        <v>0</v>
      </c>
      <c r="AV69">
        <v>0</v>
      </c>
      <c r="AW69">
        <v>5.43</v>
      </c>
      <c r="AX69">
        <v>4.3840000000000003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2548.824912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57.558</v>
      </c>
      <c r="H70">
        <v>0</v>
      </c>
      <c r="I70">
        <v>26.303999999999998</v>
      </c>
      <c r="J70">
        <v>52.607999999999997</v>
      </c>
      <c r="K70">
        <v>341.56456300000002</v>
      </c>
      <c r="L70">
        <v>653.15250000000003</v>
      </c>
      <c r="M70">
        <v>92</v>
      </c>
      <c r="N70">
        <v>0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13.0634</v>
      </c>
      <c r="AC70">
        <v>0</v>
      </c>
      <c r="AD70">
        <v>0</v>
      </c>
      <c r="AE70">
        <v>32.957704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26.725999999999999</v>
      </c>
      <c r="AM70">
        <v>0</v>
      </c>
      <c r="AN70">
        <v>0.59302999999999995</v>
      </c>
      <c r="AO70">
        <v>3.8220000000000001</v>
      </c>
      <c r="AP70">
        <v>6.4050000000000002</v>
      </c>
      <c r="AQ70">
        <v>62.244</v>
      </c>
      <c r="AR70">
        <v>11.04</v>
      </c>
      <c r="AS70">
        <v>14.7972</v>
      </c>
      <c r="AT70">
        <v>20.001799999999999</v>
      </c>
      <c r="AU70">
        <v>0</v>
      </c>
      <c r="AV70">
        <v>0</v>
      </c>
      <c r="AW70">
        <v>5.43</v>
      </c>
      <c r="AX70">
        <v>4.3840000000000003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2563.7859120000003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58.100999999999999</v>
      </c>
      <c r="H71">
        <v>0</v>
      </c>
      <c r="I71">
        <v>26.303999999999998</v>
      </c>
      <c r="J71">
        <v>52.607999999999997</v>
      </c>
      <c r="K71">
        <v>341.56456300000002</v>
      </c>
      <c r="L71">
        <v>653.15250000000003</v>
      </c>
      <c r="M71">
        <v>92</v>
      </c>
      <c r="N71">
        <v>0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43.704000000000001</v>
      </c>
      <c r="X71">
        <v>98.34375</v>
      </c>
      <c r="Y71">
        <v>0</v>
      </c>
      <c r="Z71">
        <v>0</v>
      </c>
      <c r="AA71">
        <v>0</v>
      </c>
      <c r="AB71">
        <v>13.0634</v>
      </c>
      <c r="AC71">
        <v>0</v>
      </c>
      <c r="AD71">
        <v>0</v>
      </c>
      <c r="AE71">
        <v>32.957704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26.725999999999999</v>
      </c>
      <c r="AM71">
        <v>0</v>
      </c>
      <c r="AN71">
        <v>0.59302999999999995</v>
      </c>
      <c r="AO71">
        <v>3.8220000000000001</v>
      </c>
      <c r="AP71">
        <v>6.4050000000000002</v>
      </c>
      <c r="AQ71">
        <v>62.244</v>
      </c>
      <c r="AR71">
        <v>11.04</v>
      </c>
      <c r="AS71">
        <v>14.7972</v>
      </c>
      <c r="AT71">
        <v>20.001799999999999</v>
      </c>
      <c r="AU71">
        <v>0</v>
      </c>
      <c r="AV71">
        <v>0</v>
      </c>
      <c r="AW71">
        <v>5.43</v>
      </c>
      <c r="AX71">
        <v>4.3840000000000003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2562.811412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58.100999999999999</v>
      </c>
      <c r="H72">
        <v>0</v>
      </c>
      <c r="I72">
        <v>26.303999999999998</v>
      </c>
      <c r="J72">
        <v>52.607999999999997</v>
      </c>
      <c r="K72">
        <v>341.56456300000002</v>
      </c>
      <c r="L72">
        <v>653.15250000000003</v>
      </c>
      <c r="M72">
        <v>92</v>
      </c>
      <c r="N72">
        <v>0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43.704000000000001</v>
      </c>
      <c r="X72">
        <v>98.34375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32.957704</v>
      </c>
      <c r="AF72">
        <v>8.8740000000000006</v>
      </c>
      <c r="AG72">
        <v>19.971599999999999</v>
      </c>
      <c r="AH72">
        <v>42.615000000000002</v>
      </c>
      <c r="AI72">
        <v>0</v>
      </c>
      <c r="AJ72">
        <v>0</v>
      </c>
      <c r="AK72">
        <v>26.2683</v>
      </c>
      <c r="AL72">
        <v>26.725999999999999</v>
      </c>
      <c r="AM72">
        <v>0</v>
      </c>
      <c r="AN72">
        <v>0.59302999999999995</v>
      </c>
      <c r="AO72">
        <v>3.8220000000000001</v>
      </c>
      <c r="AP72">
        <v>6.4050000000000002</v>
      </c>
      <c r="AQ72">
        <v>62.244</v>
      </c>
      <c r="AR72">
        <v>11.04</v>
      </c>
      <c r="AS72">
        <v>14.7972</v>
      </c>
      <c r="AT72">
        <v>20.001799999999999</v>
      </c>
      <c r="AU72">
        <v>0</v>
      </c>
      <c r="AV72">
        <v>0</v>
      </c>
      <c r="AW72">
        <v>5.43</v>
      </c>
      <c r="AX72">
        <v>4.3840000000000003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2584.592412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58.100999999999999</v>
      </c>
      <c r="H73">
        <v>0</v>
      </c>
      <c r="I73">
        <v>26.303999999999998</v>
      </c>
      <c r="J73">
        <v>52.607999999999997</v>
      </c>
      <c r="K73">
        <v>341.56456300000002</v>
      </c>
      <c r="L73">
        <v>653.15250000000003</v>
      </c>
      <c r="M73">
        <v>92</v>
      </c>
      <c r="N73">
        <v>0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43.704000000000001</v>
      </c>
      <c r="X73">
        <v>98.34375</v>
      </c>
      <c r="Y73">
        <v>0</v>
      </c>
      <c r="Z73">
        <v>0</v>
      </c>
      <c r="AA73">
        <v>8.69</v>
      </c>
      <c r="AB73">
        <v>13.0634</v>
      </c>
      <c r="AC73">
        <v>0</v>
      </c>
      <c r="AD73">
        <v>9.1149000000000004</v>
      </c>
      <c r="AE73">
        <v>32.957704</v>
      </c>
      <c r="AF73">
        <v>8.8740000000000006</v>
      </c>
      <c r="AG73">
        <v>19.971599999999999</v>
      </c>
      <c r="AH73">
        <v>66.290000000000006</v>
      </c>
      <c r="AI73">
        <v>3.819</v>
      </c>
      <c r="AJ73">
        <v>0</v>
      </c>
      <c r="AK73">
        <v>26.2683</v>
      </c>
      <c r="AL73">
        <v>26.725999999999999</v>
      </c>
      <c r="AM73">
        <v>5.2786799999999996</v>
      </c>
      <c r="AN73">
        <v>0.59302999999999995</v>
      </c>
      <c r="AO73">
        <v>3.8220000000000001</v>
      </c>
      <c r="AP73">
        <v>7.6859999999999999</v>
      </c>
      <c r="AQ73">
        <v>62.244</v>
      </c>
      <c r="AR73">
        <v>11.04</v>
      </c>
      <c r="AS73">
        <v>14.7972</v>
      </c>
      <c r="AT73">
        <v>20.001799999999999</v>
      </c>
      <c r="AU73">
        <v>0</v>
      </c>
      <c r="AV73">
        <v>0</v>
      </c>
      <c r="AW73">
        <v>5.43</v>
      </c>
      <c r="AX73">
        <v>4.3840000000000003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2636.450992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58.100999999999999</v>
      </c>
      <c r="H74">
        <v>0</v>
      </c>
      <c r="I74">
        <v>26.303999999999998</v>
      </c>
      <c r="J74">
        <v>52.607999999999997</v>
      </c>
      <c r="K74">
        <v>341.56456300000002</v>
      </c>
      <c r="L74">
        <v>653.15250000000003</v>
      </c>
      <c r="M74">
        <v>92</v>
      </c>
      <c r="N74">
        <v>0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43.704000000000001</v>
      </c>
      <c r="X74">
        <v>98.34375</v>
      </c>
      <c r="Y74">
        <v>0</v>
      </c>
      <c r="Z74">
        <v>0</v>
      </c>
      <c r="AA74">
        <v>28.045000000000002</v>
      </c>
      <c r="AB74">
        <v>13.0634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85.23</v>
      </c>
      <c r="AI74">
        <v>16.350411999999999</v>
      </c>
      <c r="AJ74">
        <v>0</v>
      </c>
      <c r="AK74">
        <v>26.2683</v>
      </c>
      <c r="AL74">
        <v>26.725999999999999</v>
      </c>
      <c r="AM74">
        <v>10.557359999999999</v>
      </c>
      <c r="AN74">
        <v>0.59302999999999995</v>
      </c>
      <c r="AO74">
        <v>3.8220000000000001</v>
      </c>
      <c r="AP74">
        <v>7.6859999999999999</v>
      </c>
      <c r="AQ74">
        <v>62.244</v>
      </c>
      <c r="AR74">
        <v>11.04</v>
      </c>
      <c r="AS74">
        <v>14.7972</v>
      </c>
      <c r="AT74">
        <v>20.001799999999999</v>
      </c>
      <c r="AU74">
        <v>0</v>
      </c>
      <c r="AV74">
        <v>0</v>
      </c>
      <c r="AW74">
        <v>5.43</v>
      </c>
      <c r="AX74">
        <v>4.3840000000000003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2710.5449840000001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58.643999999999998</v>
      </c>
      <c r="H75">
        <v>0</v>
      </c>
      <c r="I75">
        <v>26.303999999999998</v>
      </c>
      <c r="J75">
        <v>52.607999999999997</v>
      </c>
      <c r="K75">
        <v>341.56456300000002</v>
      </c>
      <c r="L75">
        <v>653.15250000000003</v>
      </c>
      <c r="M75">
        <v>92</v>
      </c>
      <c r="N75">
        <v>0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43.704000000000001</v>
      </c>
      <c r="X75">
        <v>98.34375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19.971599999999999</v>
      </c>
      <c r="AH75">
        <v>108.905</v>
      </c>
      <c r="AI75">
        <v>32.700823999999997</v>
      </c>
      <c r="AJ75">
        <v>0</v>
      </c>
      <c r="AK75">
        <v>26.2683</v>
      </c>
      <c r="AL75">
        <v>26.725999999999999</v>
      </c>
      <c r="AM75">
        <v>10.557359999999999</v>
      </c>
      <c r="AN75">
        <v>0.59302999999999995</v>
      </c>
      <c r="AO75">
        <v>3.8220000000000001</v>
      </c>
      <c r="AP75">
        <v>7.6859999999999999</v>
      </c>
      <c r="AQ75">
        <v>62.244</v>
      </c>
      <c r="AR75">
        <v>19.872</v>
      </c>
      <c r="AS75">
        <v>14.7972</v>
      </c>
      <c r="AT75">
        <v>20.001799999999999</v>
      </c>
      <c r="AU75">
        <v>0</v>
      </c>
      <c r="AV75">
        <v>0</v>
      </c>
      <c r="AW75">
        <v>5.43</v>
      </c>
      <c r="AX75">
        <v>4.3840000000000003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2831.3907680000002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58.643999999999998</v>
      </c>
      <c r="H76">
        <v>0</v>
      </c>
      <c r="I76">
        <v>26.303999999999998</v>
      </c>
      <c r="J76">
        <v>52.607999999999997</v>
      </c>
      <c r="K76">
        <v>341.56456300000002</v>
      </c>
      <c r="L76">
        <v>653.15250000000003</v>
      </c>
      <c r="M76">
        <v>92</v>
      </c>
      <c r="N76">
        <v>0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43.704000000000001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26.725999999999999</v>
      </c>
      <c r="AM76">
        <v>15.804048</v>
      </c>
      <c r="AN76">
        <v>0.59302999999999995</v>
      </c>
      <c r="AO76">
        <v>3.8220000000000001</v>
      </c>
      <c r="AP76">
        <v>7.6859999999999999</v>
      </c>
      <c r="AQ76">
        <v>62.244</v>
      </c>
      <c r="AR76">
        <v>19.872</v>
      </c>
      <c r="AS76">
        <v>14.7972</v>
      </c>
      <c r="AT76">
        <v>20.001799999999999</v>
      </c>
      <c r="AU76">
        <v>0</v>
      </c>
      <c r="AV76">
        <v>0</v>
      </c>
      <c r="AW76">
        <v>5.43</v>
      </c>
      <c r="AX76">
        <v>4.3840000000000003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2932.1911600000003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58.643999999999998</v>
      </c>
      <c r="H77">
        <v>0</v>
      </c>
      <c r="I77">
        <v>26.303999999999998</v>
      </c>
      <c r="J77">
        <v>52.607999999999997</v>
      </c>
      <c r="K77">
        <v>341.56456300000002</v>
      </c>
      <c r="L77">
        <v>653.15250000000003</v>
      </c>
      <c r="M77">
        <v>92</v>
      </c>
      <c r="N77">
        <v>0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43.704000000000001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3.8220000000000001</v>
      </c>
      <c r="AP77">
        <v>7.6859999999999999</v>
      </c>
      <c r="AQ77">
        <v>62.244</v>
      </c>
      <c r="AR77">
        <v>19.872</v>
      </c>
      <c r="AS77">
        <v>14.7972</v>
      </c>
      <c r="AT77">
        <v>20.001799999999999</v>
      </c>
      <c r="AU77">
        <v>0</v>
      </c>
      <c r="AV77">
        <v>0</v>
      </c>
      <c r="AW77">
        <v>5.43</v>
      </c>
      <c r="AX77">
        <v>4.3840000000000003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2918.82816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0</v>
      </c>
      <c r="G78">
        <v>58.643999999999998</v>
      </c>
      <c r="H78">
        <v>0</v>
      </c>
      <c r="I78">
        <v>26.303999999999998</v>
      </c>
      <c r="J78">
        <v>52.607999999999997</v>
      </c>
      <c r="K78">
        <v>341.56456300000002</v>
      </c>
      <c r="L78">
        <v>653.15250000000003</v>
      </c>
      <c r="M78">
        <v>92</v>
      </c>
      <c r="N78">
        <v>0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43.704000000000001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3.8220000000000001</v>
      </c>
      <c r="AP78">
        <v>7.6859999999999999</v>
      </c>
      <c r="AQ78">
        <v>62.244</v>
      </c>
      <c r="AR78">
        <v>19.872</v>
      </c>
      <c r="AS78">
        <v>14.7972</v>
      </c>
      <c r="AT78">
        <v>20.001799999999999</v>
      </c>
      <c r="AU78">
        <v>0</v>
      </c>
      <c r="AV78">
        <v>0</v>
      </c>
      <c r="AW78">
        <v>5.43</v>
      </c>
      <c r="AX78">
        <v>4.3840000000000003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2919.8781600000002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0</v>
      </c>
      <c r="G79">
        <v>59.186999999999998</v>
      </c>
      <c r="H79">
        <v>0</v>
      </c>
      <c r="I79">
        <v>26.303999999999998</v>
      </c>
      <c r="J79">
        <v>53.704000000000001</v>
      </c>
      <c r="K79">
        <v>341.56456300000002</v>
      </c>
      <c r="L79">
        <v>653.15250000000003</v>
      </c>
      <c r="M79">
        <v>92</v>
      </c>
      <c r="N79">
        <v>0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43.704000000000001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2.6459999999999999</v>
      </c>
      <c r="AP79">
        <v>7.6859999999999999</v>
      </c>
      <c r="AQ79">
        <v>62.244</v>
      </c>
      <c r="AR79">
        <v>11.04</v>
      </c>
      <c r="AS79">
        <v>14.7972</v>
      </c>
      <c r="AT79">
        <v>20.001799999999999</v>
      </c>
      <c r="AU79">
        <v>0</v>
      </c>
      <c r="AV79">
        <v>0</v>
      </c>
      <c r="AW79">
        <v>5.43</v>
      </c>
      <c r="AX79">
        <v>3.2879999999999998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2882.2506679999997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0</v>
      </c>
      <c r="G80">
        <v>59.186999999999998</v>
      </c>
      <c r="H80">
        <v>0</v>
      </c>
      <c r="I80">
        <v>26.303999999999998</v>
      </c>
      <c r="J80">
        <v>53.704000000000001</v>
      </c>
      <c r="K80">
        <v>341.56456300000002</v>
      </c>
      <c r="L80">
        <v>653.15250000000003</v>
      </c>
      <c r="M80">
        <v>92</v>
      </c>
      <c r="N80">
        <v>0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43.704000000000001</v>
      </c>
      <c r="X80">
        <v>98.34375</v>
      </c>
      <c r="Y80">
        <v>0</v>
      </c>
      <c r="Z80">
        <v>19.5624</v>
      </c>
      <c r="AA80">
        <v>28.123999999999999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2.6459999999999999</v>
      </c>
      <c r="AP80">
        <v>7.6859999999999999</v>
      </c>
      <c r="AQ80">
        <v>62.244</v>
      </c>
      <c r="AR80">
        <v>11.04</v>
      </c>
      <c r="AS80">
        <v>14.7972</v>
      </c>
      <c r="AT80">
        <v>20.001799999999999</v>
      </c>
      <c r="AU80">
        <v>0</v>
      </c>
      <c r="AV80">
        <v>0</v>
      </c>
      <c r="AW80">
        <v>5.43</v>
      </c>
      <c r="AX80">
        <v>3.2879999999999998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2867.5072559999999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0</v>
      </c>
      <c r="G81">
        <v>59.186999999999998</v>
      </c>
      <c r="H81">
        <v>0</v>
      </c>
      <c r="I81">
        <v>27.4</v>
      </c>
      <c r="J81">
        <v>52.607999999999997</v>
      </c>
      <c r="K81">
        <v>341.56456300000002</v>
      </c>
      <c r="L81">
        <v>653.15250000000003</v>
      </c>
      <c r="M81">
        <v>92</v>
      </c>
      <c r="N81">
        <v>0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45.221499999999999</v>
      </c>
      <c r="X81">
        <v>98.34375</v>
      </c>
      <c r="Y81">
        <v>0</v>
      </c>
      <c r="Z81">
        <v>19.5624</v>
      </c>
      <c r="AA81">
        <v>28.092400000000001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2.6459999999999999</v>
      </c>
      <c r="AP81">
        <v>6.4050000000000002</v>
      </c>
      <c r="AQ81">
        <v>62.244</v>
      </c>
      <c r="AR81">
        <v>11.04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3.2879999999999998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2864.493156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0</v>
      </c>
      <c r="G82">
        <v>59.186999999999998</v>
      </c>
      <c r="H82">
        <v>0</v>
      </c>
      <c r="I82">
        <v>27.4</v>
      </c>
      <c r="J82">
        <v>52.607999999999997</v>
      </c>
      <c r="K82">
        <v>341.56456300000002</v>
      </c>
      <c r="L82">
        <v>653.15250000000003</v>
      </c>
      <c r="M82">
        <v>92</v>
      </c>
      <c r="N82">
        <v>0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45.221499999999999</v>
      </c>
      <c r="X82">
        <v>98.34375</v>
      </c>
      <c r="Y82">
        <v>0</v>
      </c>
      <c r="Z82">
        <v>6.5208000000000004</v>
      </c>
      <c r="AA82">
        <v>28.09872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2.6459999999999999</v>
      </c>
      <c r="AP82">
        <v>6.4050000000000002</v>
      </c>
      <c r="AQ82">
        <v>62.244</v>
      </c>
      <c r="AR82">
        <v>48.576000000000001</v>
      </c>
      <c r="AS82">
        <v>14.7972</v>
      </c>
      <c r="AT82">
        <v>20.001799999999999</v>
      </c>
      <c r="AU82">
        <v>0</v>
      </c>
      <c r="AV82">
        <v>0</v>
      </c>
      <c r="AW82">
        <v>5.43</v>
      </c>
      <c r="AX82">
        <v>3.2879999999999998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2888.993876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0</v>
      </c>
      <c r="G83">
        <v>59.186999999999998</v>
      </c>
      <c r="H83">
        <v>0</v>
      </c>
      <c r="I83">
        <v>29.591999999999999</v>
      </c>
      <c r="J83">
        <v>52.607999999999997</v>
      </c>
      <c r="K83">
        <v>341.56456300000002</v>
      </c>
      <c r="L83">
        <v>653.15250000000003</v>
      </c>
      <c r="M83">
        <v>92</v>
      </c>
      <c r="N83">
        <v>0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45.221499999999999</v>
      </c>
      <c r="X83">
        <v>98.34375</v>
      </c>
      <c r="Y83">
        <v>0</v>
      </c>
      <c r="Z83">
        <v>6.5208000000000004</v>
      </c>
      <c r="AA83">
        <v>28.09872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2.6459999999999999</v>
      </c>
      <c r="AP83">
        <v>6.4050000000000002</v>
      </c>
      <c r="AQ83">
        <v>62.244</v>
      </c>
      <c r="AR83">
        <v>48.576000000000001</v>
      </c>
      <c r="AS83">
        <v>14.7972</v>
      </c>
      <c r="AT83">
        <v>20.001799999999999</v>
      </c>
      <c r="AU83">
        <v>0</v>
      </c>
      <c r="AV83">
        <v>0</v>
      </c>
      <c r="AW83">
        <v>5.43</v>
      </c>
      <c r="AX83">
        <v>3.2879999999999998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2891.185876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0</v>
      </c>
      <c r="G84">
        <v>59.186999999999998</v>
      </c>
      <c r="H84">
        <v>0</v>
      </c>
      <c r="I84">
        <v>29.591999999999999</v>
      </c>
      <c r="J84">
        <v>52.607999999999997</v>
      </c>
      <c r="K84">
        <v>341.56456300000002</v>
      </c>
      <c r="L84">
        <v>653.15250000000003</v>
      </c>
      <c r="M84">
        <v>92</v>
      </c>
      <c r="N84">
        <v>0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45.221499999999999</v>
      </c>
      <c r="X84">
        <v>98.34375</v>
      </c>
      <c r="Y84">
        <v>0</v>
      </c>
      <c r="Z84">
        <v>0</v>
      </c>
      <c r="AA84">
        <v>28.09872</v>
      </c>
      <c r="AB84">
        <v>26.260100000000001</v>
      </c>
      <c r="AC84">
        <v>9.6778399999999998</v>
      </c>
      <c r="AD84">
        <v>25.099</v>
      </c>
      <c r="AE84">
        <v>49.436556000000003</v>
      </c>
      <c r="AF84">
        <v>26.622</v>
      </c>
      <c r="AG84">
        <v>19.971599999999999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2.6459999999999999</v>
      </c>
      <c r="AP84">
        <v>6.4050000000000002</v>
      </c>
      <c r="AQ84">
        <v>62.244</v>
      </c>
      <c r="AR84">
        <v>11.04</v>
      </c>
      <c r="AS84">
        <v>14.7972</v>
      </c>
      <c r="AT84">
        <v>20.001799999999999</v>
      </c>
      <c r="AU84">
        <v>0</v>
      </c>
      <c r="AV84">
        <v>0</v>
      </c>
      <c r="AW84">
        <v>5.43</v>
      </c>
      <c r="AX84">
        <v>3.2879999999999998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2764.157072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0</v>
      </c>
      <c r="G85">
        <v>59.186999999999998</v>
      </c>
      <c r="H85">
        <v>0</v>
      </c>
      <c r="I85">
        <v>29.591999999999999</v>
      </c>
      <c r="J85">
        <v>52.607999999999997</v>
      </c>
      <c r="K85">
        <v>341.56456300000002</v>
      </c>
      <c r="L85">
        <v>653.15250000000003</v>
      </c>
      <c r="M85">
        <v>92</v>
      </c>
      <c r="N85">
        <v>0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45.221499999999999</v>
      </c>
      <c r="X85">
        <v>98.34375</v>
      </c>
      <c r="Y85">
        <v>0</v>
      </c>
      <c r="Z85">
        <v>0</v>
      </c>
      <c r="AA85">
        <v>13.983000000000001</v>
      </c>
      <c r="AB85">
        <v>13.0634</v>
      </c>
      <c r="AC85">
        <v>0</v>
      </c>
      <c r="AD85">
        <v>18.494</v>
      </c>
      <c r="AE85">
        <v>32.957704</v>
      </c>
      <c r="AF85">
        <v>17.748000000000001</v>
      </c>
      <c r="AG85">
        <v>19.971599999999999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2.6459999999999999</v>
      </c>
      <c r="AP85">
        <v>6.4050000000000002</v>
      </c>
      <c r="AQ85">
        <v>62.244</v>
      </c>
      <c r="AR85">
        <v>11.04</v>
      </c>
      <c r="AS85">
        <v>14.7972</v>
      </c>
      <c r="AT85">
        <v>20.001799999999999</v>
      </c>
      <c r="AU85">
        <v>0</v>
      </c>
      <c r="AV85">
        <v>0</v>
      </c>
      <c r="AW85">
        <v>5.43</v>
      </c>
      <c r="AX85">
        <v>3.2879999999999998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2671.0222720000002</v>
      </c>
    </row>
    <row r="86" spans="1:117">
      <c r="A86" t="s">
        <v>128</v>
      </c>
      <c r="B86">
        <v>0</v>
      </c>
      <c r="C86">
        <v>0</v>
      </c>
      <c r="D86">
        <v>38.85</v>
      </c>
      <c r="E86">
        <v>0</v>
      </c>
      <c r="F86">
        <v>0</v>
      </c>
      <c r="G86">
        <v>59.186999999999998</v>
      </c>
      <c r="H86">
        <v>0</v>
      </c>
      <c r="I86">
        <v>29.591999999999999</v>
      </c>
      <c r="J86">
        <v>52.607999999999997</v>
      </c>
      <c r="K86">
        <v>341.56456300000002</v>
      </c>
      <c r="L86">
        <v>653.15250000000003</v>
      </c>
      <c r="M86">
        <v>92</v>
      </c>
      <c r="N86">
        <v>0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2.6459999999999999</v>
      </c>
      <c r="AP86">
        <v>6.4050000000000002</v>
      </c>
      <c r="AQ86">
        <v>62.244</v>
      </c>
      <c r="AR86">
        <v>17.664000000000001</v>
      </c>
      <c r="AS86">
        <v>14.7972</v>
      </c>
      <c r="AT86">
        <v>20.001799999999999</v>
      </c>
      <c r="AU86">
        <v>0</v>
      </c>
      <c r="AV86">
        <v>0</v>
      </c>
      <c r="AW86">
        <v>5.43</v>
      </c>
      <c r="AX86">
        <v>3.2879999999999998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2626.9241720000005</v>
      </c>
    </row>
    <row r="87" spans="1:117">
      <c r="A87" t="s">
        <v>129</v>
      </c>
      <c r="B87">
        <v>0</v>
      </c>
      <c r="C87">
        <v>0</v>
      </c>
      <c r="D87">
        <v>38.85</v>
      </c>
      <c r="E87">
        <v>0</v>
      </c>
      <c r="F87">
        <v>0</v>
      </c>
      <c r="G87">
        <v>60.816000000000003</v>
      </c>
      <c r="H87">
        <v>0</v>
      </c>
      <c r="I87">
        <v>29.591999999999999</v>
      </c>
      <c r="J87">
        <v>52.607999999999997</v>
      </c>
      <c r="K87">
        <v>341.56456300000002</v>
      </c>
      <c r="L87">
        <v>653.15250000000003</v>
      </c>
      <c r="M87">
        <v>92</v>
      </c>
      <c r="N87">
        <v>0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1.321</v>
      </c>
      <c r="AE87">
        <v>32.957704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2.5564</v>
      </c>
      <c r="AM87">
        <v>5.2786799999999996</v>
      </c>
      <c r="AN87">
        <v>0.59302999999999995</v>
      </c>
      <c r="AO87">
        <v>2.6459999999999999</v>
      </c>
      <c r="AP87">
        <v>5.7645</v>
      </c>
      <c r="AQ87">
        <v>62.244</v>
      </c>
      <c r="AR87">
        <v>22.08</v>
      </c>
      <c r="AS87">
        <v>14.7972</v>
      </c>
      <c r="AT87">
        <v>20.001799999999999</v>
      </c>
      <c r="AU87">
        <v>0</v>
      </c>
      <c r="AV87">
        <v>0</v>
      </c>
      <c r="AW87">
        <v>5.43</v>
      </c>
      <c r="AX87">
        <v>3.2879999999999998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2589.5094920000001</v>
      </c>
    </row>
    <row r="88" spans="1:117">
      <c r="A88" t="s">
        <v>130</v>
      </c>
      <c r="B88">
        <v>0</v>
      </c>
      <c r="C88">
        <v>0</v>
      </c>
      <c r="D88">
        <v>38.85</v>
      </c>
      <c r="E88">
        <v>0</v>
      </c>
      <c r="F88">
        <v>0</v>
      </c>
      <c r="G88">
        <v>60.816000000000003</v>
      </c>
      <c r="H88">
        <v>0</v>
      </c>
      <c r="I88">
        <v>29.591999999999999</v>
      </c>
      <c r="J88">
        <v>52.607999999999997</v>
      </c>
      <c r="K88">
        <v>341.56456300000002</v>
      </c>
      <c r="L88">
        <v>653.15250000000003</v>
      </c>
      <c r="M88">
        <v>92</v>
      </c>
      <c r="N88">
        <v>0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13.0634</v>
      </c>
      <c r="AC88">
        <v>0</v>
      </c>
      <c r="AD88">
        <v>1.321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2.5564</v>
      </c>
      <c r="AM88">
        <v>5.0654000000000003</v>
      </c>
      <c r="AN88">
        <v>0.59302999999999995</v>
      </c>
      <c r="AO88">
        <v>2.6459999999999999</v>
      </c>
      <c r="AP88">
        <v>5.7645</v>
      </c>
      <c r="AQ88">
        <v>62.244</v>
      </c>
      <c r="AR88">
        <v>22.08</v>
      </c>
      <c r="AS88">
        <v>14.7972</v>
      </c>
      <c r="AT88">
        <v>20.001799999999999</v>
      </c>
      <c r="AU88">
        <v>0</v>
      </c>
      <c r="AV88">
        <v>0</v>
      </c>
      <c r="AW88">
        <v>5.43</v>
      </c>
      <c r="AX88">
        <v>3.2879999999999998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2563.3762119999997</v>
      </c>
    </row>
    <row r="89" spans="1:117">
      <c r="A89" t="s">
        <v>131</v>
      </c>
      <c r="B89">
        <v>0</v>
      </c>
      <c r="C89">
        <v>0</v>
      </c>
      <c r="D89">
        <v>38.85</v>
      </c>
      <c r="E89">
        <v>0</v>
      </c>
      <c r="F89">
        <v>0</v>
      </c>
      <c r="G89">
        <v>60.816000000000003</v>
      </c>
      <c r="H89">
        <v>0</v>
      </c>
      <c r="I89">
        <v>29.591999999999999</v>
      </c>
      <c r="J89">
        <v>52.607999999999997</v>
      </c>
      <c r="K89">
        <v>341.56456300000002</v>
      </c>
      <c r="L89">
        <v>653.15250000000003</v>
      </c>
      <c r="M89">
        <v>92</v>
      </c>
      <c r="N89">
        <v>0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13.0634</v>
      </c>
      <c r="AC89">
        <v>0</v>
      </c>
      <c r="AD89">
        <v>1.321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2.5564</v>
      </c>
      <c r="AM89">
        <v>4.7988</v>
      </c>
      <c r="AN89">
        <v>0.59302999999999995</v>
      </c>
      <c r="AO89">
        <v>3.8220000000000001</v>
      </c>
      <c r="AP89">
        <v>5.7645</v>
      </c>
      <c r="AQ89">
        <v>60.039000000000001</v>
      </c>
      <c r="AR89">
        <v>22.08</v>
      </c>
      <c r="AS89">
        <v>14.7972</v>
      </c>
      <c r="AT89">
        <v>20.001799999999999</v>
      </c>
      <c r="AU89">
        <v>0</v>
      </c>
      <c r="AV89">
        <v>0</v>
      </c>
      <c r="AW89">
        <v>5.43</v>
      </c>
      <c r="AX89">
        <v>3.2879999999999998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2562.0806119999997</v>
      </c>
    </row>
    <row r="90" spans="1:117">
      <c r="A90" t="s">
        <v>132</v>
      </c>
      <c r="B90">
        <v>0</v>
      </c>
      <c r="C90">
        <v>0</v>
      </c>
      <c r="D90">
        <v>38.85</v>
      </c>
      <c r="E90">
        <v>0</v>
      </c>
      <c r="F90">
        <v>0</v>
      </c>
      <c r="G90">
        <v>60.816000000000003</v>
      </c>
      <c r="H90">
        <v>0</v>
      </c>
      <c r="I90">
        <v>29.591999999999999</v>
      </c>
      <c r="J90">
        <v>52.607999999999997</v>
      </c>
      <c r="K90">
        <v>341.56456300000002</v>
      </c>
      <c r="L90">
        <v>653.15250000000003</v>
      </c>
      <c r="M90">
        <v>92</v>
      </c>
      <c r="N90">
        <v>0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13.0634</v>
      </c>
      <c r="AC90">
        <v>0</v>
      </c>
      <c r="AD90">
        <v>1.321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2.5564</v>
      </c>
      <c r="AM90">
        <v>0</v>
      </c>
      <c r="AN90">
        <v>0.59302999999999995</v>
      </c>
      <c r="AO90">
        <v>3.8220000000000001</v>
      </c>
      <c r="AP90">
        <v>5.7645</v>
      </c>
      <c r="AQ90">
        <v>46.62</v>
      </c>
      <c r="AR90">
        <v>22.08</v>
      </c>
      <c r="AS90">
        <v>14.7972</v>
      </c>
      <c r="AT90">
        <v>20.001799999999999</v>
      </c>
      <c r="AU90">
        <v>0</v>
      </c>
      <c r="AV90">
        <v>0</v>
      </c>
      <c r="AW90">
        <v>5.43</v>
      </c>
      <c r="AX90">
        <v>3.2879999999999998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2543.8628119999994</v>
      </c>
    </row>
    <row r="91" spans="1:117">
      <c r="A91" t="s">
        <v>133</v>
      </c>
      <c r="B91">
        <v>0</v>
      </c>
      <c r="C91">
        <v>0</v>
      </c>
      <c r="D91">
        <v>38.85</v>
      </c>
      <c r="E91">
        <v>0</v>
      </c>
      <c r="F91">
        <v>0</v>
      </c>
      <c r="G91">
        <v>60.816000000000003</v>
      </c>
      <c r="H91">
        <v>0</v>
      </c>
      <c r="I91">
        <v>29.591999999999999</v>
      </c>
      <c r="J91">
        <v>52.607999999999997</v>
      </c>
      <c r="K91">
        <v>341.56456300000002</v>
      </c>
      <c r="L91">
        <v>653.15250000000003</v>
      </c>
      <c r="M91">
        <v>92</v>
      </c>
      <c r="N91">
        <v>0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32.957704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2.5564</v>
      </c>
      <c r="AM91">
        <v>0</v>
      </c>
      <c r="AN91">
        <v>0.59302999999999995</v>
      </c>
      <c r="AO91">
        <v>2.3519999999999999</v>
      </c>
      <c r="AP91">
        <v>5.7645</v>
      </c>
      <c r="AQ91">
        <v>46.62</v>
      </c>
      <c r="AR91">
        <v>22.08</v>
      </c>
      <c r="AS91">
        <v>14.7972</v>
      </c>
      <c r="AT91">
        <v>20.001799999999999</v>
      </c>
      <c r="AU91">
        <v>0</v>
      </c>
      <c r="AV91">
        <v>0</v>
      </c>
      <c r="AW91">
        <v>5.43</v>
      </c>
      <c r="AX91">
        <v>3.2879999999999998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2542.3928119999991</v>
      </c>
    </row>
    <row r="92" spans="1:117">
      <c r="A92" t="s">
        <v>134</v>
      </c>
      <c r="B92">
        <v>0</v>
      </c>
      <c r="C92">
        <v>0</v>
      </c>
      <c r="D92">
        <v>38.85</v>
      </c>
      <c r="E92">
        <v>0</v>
      </c>
      <c r="F92">
        <v>0</v>
      </c>
      <c r="G92">
        <v>60.816000000000003</v>
      </c>
      <c r="H92">
        <v>0</v>
      </c>
      <c r="I92">
        <v>29.591999999999999</v>
      </c>
      <c r="J92">
        <v>52.607999999999997</v>
      </c>
      <c r="K92">
        <v>341.56456300000002</v>
      </c>
      <c r="L92">
        <v>653.15250000000003</v>
      </c>
      <c r="M92">
        <v>92</v>
      </c>
      <c r="N92">
        <v>0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32.957704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2.5564</v>
      </c>
      <c r="AM92">
        <v>0</v>
      </c>
      <c r="AN92">
        <v>0.59302999999999995</v>
      </c>
      <c r="AO92">
        <v>2.3519999999999999</v>
      </c>
      <c r="AP92">
        <v>5.7645</v>
      </c>
      <c r="AQ92">
        <v>46.62</v>
      </c>
      <c r="AR92">
        <v>22.08</v>
      </c>
      <c r="AS92">
        <v>14.7972</v>
      </c>
      <c r="AT92">
        <v>20.001799999999999</v>
      </c>
      <c r="AU92">
        <v>0</v>
      </c>
      <c r="AV92">
        <v>0</v>
      </c>
      <c r="AW92">
        <v>5.43</v>
      </c>
      <c r="AX92">
        <v>3.2879999999999998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2542.3928119999991</v>
      </c>
    </row>
    <row r="93" spans="1:117">
      <c r="A93" t="s">
        <v>135</v>
      </c>
      <c r="B93">
        <v>0</v>
      </c>
      <c r="C93">
        <v>0</v>
      </c>
      <c r="D93">
        <v>38.85</v>
      </c>
      <c r="E93">
        <v>0</v>
      </c>
      <c r="F93">
        <v>0</v>
      </c>
      <c r="G93">
        <v>60.816000000000003</v>
      </c>
      <c r="H93">
        <v>0</v>
      </c>
      <c r="I93">
        <v>29.591999999999999</v>
      </c>
      <c r="J93">
        <v>52.607999999999997</v>
      </c>
      <c r="K93">
        <v>341.56456300000002</v>
      </c>
      <c r="L93">
        <v>653.15250000000003</v>
      </c>
      <c r="M93">
        <v>92</v>
      </c>
      <c r="N93">
        <v>0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24.402000000000001</v>
      </c>
      <c r="AM93">
        <v>0</v>
      </c>
      <c r="AN93">
        <v>0.59302999999999995</v>
      </c>
      <c r="AO93">
        <v>2.3519999999999999</v>
      </c>
      <c r="AP93">
        <v>5.7645</v>
      </c>
      <c r="AQ93">
        <v>34.020000000000003</v>
      </c>
      <c r="AR93">
        <v>22.08</v>
      </c>
      <c r="AS93">
        <v>10.089</v>
      </c>
      <c r="AT93">
        <v>20.001799999999999</v>
      </c>
      <c r="AU93">
        <v>0</v>
      </c>
      <c r="AV93">
        <v>0</v>
      </c>
      <c r="AW93">
        <v>5.43</v>
      </c>
      <c r="AX93">
        <v>3.2879999999999998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2533.8668119999993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0</v>
      </c>
      <c r="G94">
        <v>60.816000000000003</v>
      </c>
      <c r="H94">
        <v>0</v>
      </c>
      <c r="I94">
        <v>29.591999999999999</v>
      </c>
      <c r="J94">
        <v>52.607999999999997</v>
      </c>
      <c r="K94">
        <v>341.56456300000002</v>
      </c>
      <c r="L94">
        <v>653.15250000000003</v>
      </c>
      <c r="M94">
        <v>92</v>
      </c>
      <c r="N94">
        <v>0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70.882000000000005</v>
      </c>
      <c r="AM94">
        <v>0</v>
      </c>
      <c r="AN94">
        <v>0.59302999999999995</v>
      </c>
      <c r="AO94">
        <v>2.3519999999999999</v>
      </c>
      <c r="AP94">
        <v>5.7645</v>
      </c>
      <c r="AQ94">
        <v>31.122</v>
      </c>
      <c r="AR94">
        <v>22.08</v>
      </c>
      <c r="AS94">
        <v>10.089</v>
      </c>
      <c r="AT94">
        <v>20.001799999999999</v>
      </c>
      <c r="AU94">
        <v>0</v>
      </c>
      <c r="AV94">
        <v>0</v>
      </c>
      <c r="AW94">
        <v>5.43</v>
      </c>
      <c r="AX94">
        <v>3.2879999999999998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2577.4488119999992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60.816000000000003</v>
      </c>
      <c r="H95">
        <v>0</v>
      </c>
      <c r="I95">
        <v>29.591999999999999</v>
      </c>
      <c r="J95">
        <v>52.607999999999997</v>
      </c>
      <c r="K95">
        <v>341.56456300000002</v>
      </c>
      <c r="L95">
        <v>653.15250000000003</v>
      </c>
      <c r="M95">
        <v>92</v>
      </c>
      <c r="N95">
        <v>0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70.882000000000005</v>
      </c>
      <c r="AM95">
        <v>0</v>
      </c>
      <c r="AN95">
        <v>0.59302999999999995</v>
      </c>
      <c r="AO95">
        <v>2.3519999999999999</v>
      </c>
      <c r="AP95">
        <v>5.7645</v>
      </c>
      <c r="AQ95">
        <v>31.122</v>
      </c>
      <c r="AR95">
        <v>15.456</v>
      </c>
      <c r="AS95">
        <v>10.089</v>
      </c>
      <c r="AT95">
        <v>20.001799999999999</v>
      </c>
      <c r="AU95">
        <v>0</v>
      </c>
      <c r="AV95">
        <v>0</v>
      </c>
      <c r="AW95">
        <v>5.43</v>
      </c>
      <c r="AX95">
        <v>3.2879999999999998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2570.8248119999994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60.816000000000003</v>
      </c>
      <c r="H96">
        <v>0</v>
      </c>
      <c r="I96">
        <v>29.591999999999999</v>
      </c>
      <c r="J96">
        <v>52.607999999999997</v>
      </c>
      <c r="K96">
        <v>341.56456300000002</v>
      </c>
      <c r="L96">
        <v>653.15250000000003</v>
      </c>
      <c r="M96">
        <v>92</v>
      </c>
      <c r="N96">
        <v>0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70.882000000000005</v>
      </c>
      <c r="AM96">
        <v>0</v>
      </c>
      <c r="AN96">
        <v>0.59302999999999995</v>
      </c>
      <c r="AO96">
        <v>2.3519999999999999</v>
      </c>
      <c r="AP96">
        <v>5.7645</v>
      </c>
      <c r="AQ96">
        <v>31.122</v>
      </c>
      <c r="AR96">
        <v>15.456</v>
      </c>
      <c r="AS96">
        <v>10.089</v>
      </c>
      <c r="AT96">
        <v>20.001799999999999</v>
      </c>
      <c r="AU96">
        <v>0</v>
      </c>
      <c r="AV96">
        <v>0</v>
      </c>
      <c r="AW96">
        <v>5.43</v>
      </c>
      <c r="AX96">
        <v>3.2879999999999998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2570.8248119999994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60.816000000000003</v>
      </c>
      <c r="H97">
        <v>0</v>
      </c>
      <c r="I97">
        <v>29.591999999999999</v>
      </c>
      <c r="J97">
        <v>52.607999999999997</v>
      </c>
      <c r="K97">
        <v>341.56456300000002</v>
      </c>
      <c r="L97">
        <v>653.15250000000003</v>
      </c>
      <c r="M97">
        <v>92</v>
      </c>
      <c r="N97">
        <v>0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16.478852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70.882000000000005</v>
      </c>
      <c r="AM97">
        <v>0</v>
      </c>
      <c r="AN97">
        <v>0.59302999999999995</v>
      </c>
      <c r="AO97">
        <v>2.3519999999999999</v>
      </c>
      <c r="AP97">
        <v>5.1239999999999997</v>
      </c>
      <c r="AQ97">
        <v>31.122</v>
      </c>
      <c r="AR97">
        <v>15.456</v>
      </c>
      <c r="AS97">
        <v>10.089</v>
      </c>
      <c r="AT97">
        <v>20.001799999999999</v>
      </c>
      <c r="AU97">
        <v>0</v>
      </c>
      <c r="AV97">
        <v>0</v>
      </c>
      <c r="AW97">
        <v>5.43</v>
      </c>
      <c r="AX97">
        <v>3.2879999999999998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2553.7054599999992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60.816000000000003</v>
      </c>
      <c r="H98">
        <v>0</v>
      </c>
      <c r="I98">
        <v>29.591999999999999</v>
      </c>
      <c r="J98">
        <v>52.607999999999997</v>
      </c>
      <c r="K98">
        <v>341.56456300000002</v>
      </c>
      <c r="L98">
        <v>653.15250000000003</v>
      </c>
      <c r="M98">
        <v>92</v>
      </c>
      <c r="N98">
        <v>0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16.478852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24.402000000000001</v>
      </c>
      <c r="AM98">
        <v>0</v>
      </c>
      <c r="AN98">
        <v>0.59302999999999995</v>
      </c>
      <c r="AO98">
        <v>2.3519999999999999</v>
      </c>
      <c r="AP98">
        <v>5.1239999999999997</v>
      </c>
      <c r="AQ98">
        <v>31.122</v>
      </c>
      <c r="AR98">
        <v>15.456</v>
      </c>
      <c r="AS98">
        <v>10.089</v>
      </c>
      <c r="AT98">
        <v>20.001799999999999</v>
      </c>
      <c r="AU98">
        <v>0</v>
      </c>
      <c r="AV98">
        <v>0</v>
      </c>
      <c r="AW98">
        <v>5.43</v>
      </c>
      <c r="AX98">
        <v>3.2879999999999998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2507.2254599999992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0.93922500000000064</v>
      </c>
      <c r="E99">
        <f t="shared" si="2"/>
        <v>0</v>
      </c>
      <c r="F99">
        <f t="shared" si="2"/>
        <v>0.56865675000000016</v>
      </c>
      <c r="G99">
        <f t="shared" si="2"/>
        <v>0.84097125024999952</v>
      </c>
      <c r="H99">
        <f t="shared" si="2"/>
        <v>0</v>
      </c>
      <c r="I99">
        <f t="shared" si="2"/>
        <v>0.93379200000000062</v>
      </c>
      <c r="J99">
        <f t="shared" si="2"/>
        <v>0.97708400000000217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0</v>
      </c>
      <c r="O99">
        <f t="shared" si="2"/>
        <v>2.9679749999999947</v>
      </c>
      <c r="P99">
        <f t="shared" si="2"/>
        <v>2.484</v>
      </c>
      <c r="Q99">
        <f t="shared" si="2"/>
        <v>0.23981999999999951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0.42562967599999968</v>
      </c>
      <c r="W99">
        <f t="shared" si="2"/>
        <v>1.0815222500000012</v>
      </c>
      <c r="X99">
        <f t="shared" si="2"/>
        <v>2.3602500000000002</v>
      </c>
      <c r="Y99">
        <f t="shared" si="2"/>
        <v>0</v>
      </c>
      <c r="Z99">
        <f t="shared" si="2"/>
        <v>7.4459000000000011E-2</v>
      </c>
      <c r="AA99">
        <f t="shared" si="2"/>
        <v>0.15801421999999996</v>
      </c>
      <c r="AB99">
        <f t="shared" si="2"/>
        <v>0.26247436500000004</v>
      </c>
      <c r="AC99">
        <f t="shared" si="2"/>
        <v>7.7452008000000003E-2</v>
      </c>
      <c r="AD99">
        <f t="shared" si="2"/>
        <v>0.17528613200000009</v>
      </c>
      <c r="AE99">
        <f t="shared" si="2"/>
        <v>0.61365376799999993</v>
      </c>
      <c r="AF99">
        <f t="shared" si="2"/>
        <v>0.33447092000000034</v>
      </c>
      <c r="AG99">
        <f t="shared" si="2"/>
        <v>0.47931840000000075</v>
      </c>
      <c r="AH99">
        <f t="shared" si="2"/>
        <v>1.0158942500000001</v>
      </c>
      <c r="AI99">
        <f t="shared" si="2"/>
        <v>6.8902398000000017E-2</v>
      </c>
      <c r="AJ99">
        <f t="shared" si="2"/>
        <v>0</v>
      </c>
      <c r="AK99">
        <f t="shared" si="2"/>
        <v>0.63043920000000031</v>
      </c>
      <c r="AL99">
        <f t="shared" si="2"/>
        <v>0.53759930000000089</v>
      </c>
      <c r="AM99">
        <f t="shared" si="2"/>
        <v>9.3277341500000027E-2</v>
      </c>
      <c r="AN99">
        <f t="shared" si="2"/>
        <v>1.4232719999999982E-2</v>
      </c>
      <c r="AO99">
        <f t="shared" si="2"/>
        <v>9.643199999999999E-2</v>
      </c>
      <c r="AP99">
        <f t="shared" si="2"/>
        <v>0.16198244999999989</v>
      </c>
      <c r="AQ99">
        <f t="shared" si="2"/>
        <v>0.65932649999999959</v>
      </c>
      <c r="AR99">
        <f t="shared" si="2"/>
        <v>0.43773599999999974</v>
      </c>
      <c r="AS99">
        <f t="shared" si="2"/>
        <v>0.3415274459999999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0.12357400000000017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3.3712150000000052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61.939040600749998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319.48320000000001</v>
      </c>
      <c r="L3">
        <v>606.91999999999996</v>
      </c>
      <c r="M3">
        <v>92</v>
      </c>
      <c r="N3">
        <v>0</v>
      </c>
      <c r="O3">
        <v>123.66562500000001</v>
      </c>
      <c r="P3">
        <v>103.5</v>
      </c>
      <c r="Q3">
        <v>8.4525000000000006</v>
      </c>
      <c r="R3">
        <v>34.622999999999998</v>
      </c>
      <c r="S3">
        <v>23.183686999999999</v>
      </c>
      <c r="T3">
        <v>0</v>
      </c>
      <c r="U3">
        <v>414.08819999999997</v>
      </c>
      <c r="V3">
        <v>17.166499999999999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0.59302999999999995</v>
      </c>
      <c r="AO3">
        <v>4.41</v>
      </c>
      <c r="AP3">
        <v>5.3802000000000003</v>
      </c>
      <c r="AQ3">
        <v>0</v>
      </c>
      <c r="AR3">
        <v>48.576000000000001</v>
      </c>
      <c r="AS3">
        <v>31.897382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2104.6100800000004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319.48320000000001</v>
      </c>
      <c r="L4">
        <v>606.91999999999996</v>
      </c>
      <c r="M4">
        <v>92</v>
      </c>
      <c r="N4">
        <v>0</v>
      </c>
      <c r="O4">
        <v>123.66562500000001</v>
      </c>
      <c r="P4">
        <v>103.5</v>
      </c>
      <c r="Q4">
        <v>8.4525000000000006</v>
      </c>
      <c r="R4">
        <v>34.622999999999998</v>
      </c>
      <c r="S4">
        <v>21.687000000000001</v>
      </c>
      <c r="T4">
        <v>0</v>
      </c>
      <c r="U4">
        <v>418.77</v>
      </c>
      <c r="V4">
        <v>17.166499999999999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0.59302999999999995</v>
      </c>
      <c r="AO4">
        <v>4.41</v>
      </c>
      <c r="AP4">
        <v>5.3802000000000003</v>
      </c>
      <c r="AQ4">
        <v>0</v>
      </c>
      <c r="AR4">
        <v>48.576000000000001</v>
      </c>
      <c r="AS4">
        <v>31.897382</v>
      </c>
      <c r="AT4">
        <v>15.787974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2103.5831630000002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319.48320000000001</v>
      </c>
      <c r="L5">
        <v>606.91999999999996</v>
      </c>
      <c r="M5">
        <v>92</v>
      </c>
      <c r="N5">
        <v>0</v>
      </c>
      <c r="O5">
        <v>123.66562500000001</v>
      </c>
      <c r="P5">
        <v>103.5</v>
      </c>
      <c r="Q5">
        <v>8.4525000000000006</v>
      </c>
      <c r="R5">
        <v>34.622999999999998</v>
      </c>
      <c r="S5">
        <v>21.687000000000001</v>
      </c>
      <c r="T5">
        <v>0</v>
      </c>
      <c r="U5">
        <v>418.77</v>
      </c>
      <c r="V5">
        <v>17.166499999999999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0.59302999999999995</v>
      </c>
      <c r="AO5">
        <v>4.41</v>
      </c>
      <c r="AP5">
        <v>5.3802000000000003</v>
      </c>
      <c r="AQ5">
        <v>0</v>
      </c>
      <c r="AR5">
        <v>11.04</v>
      </c>
      <c r="AS5">
        <v>31.897382</v>
      </c>
      <c r="AT5">
        <v>16.037745000000001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2066.2969340000004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319.48320000000001</v>
      </c>
      <c r="L6">
        <v>606.91999999999996</v>
      </c>
      <c r="M6">
        <v>92</v>
      </c>
      <c r="N6">
        <v>0</v>
      </c>
      <c r="O6">
        <v>123.66562500000001</v>
      </c>
      <c r="P6">
        <v>103.5</v>
      </c>
      <c r="Q6">
        <v>8.4525000000000006</v>
      </c>
      <c r="R6">
        <v>34.622999999999998</v>
      </c>
      <c r="S6">
        <v>21.687000000000001</v>
      </c>
      <c r="T6">
        <v>0</v>
      </c>
      <c r="U6">
        <v>418.77</v>
      </c>
      <c r="V6">
        <v>17.166499999999999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0.59302999999999995</v>
      </c>
      <c r="AO6">
        <v>4.41</v>
      </c>
      <c r="AP6">
        <v>5.3802000000000003</v>
      </c>
      <c r="AQ6">
        <v>0</v>
      </c>
      <c r="AR6">
        <v>11.04</v>
      </c>
      <c r="AS6">
        <v>31.897382</v>
      </c>
      <c r="AT6">
        <v>14.132735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2064.3919240000005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319.48320000000001</v>
      </c>
      <c r="L7">
        <v>528.42499999999995</v>
      </c>
      <c r="M7">
        <v>92</v>
      </c>
      <c r="N7">
        <v>0</v>
      </c>
      <c r="O7">
        <v>123.66562500000001</v>
      </c>
      <c r="P7">
        <v>103.5</v>
      </c>
      <c r="Q7">
        <v>8.3876000000000008</v>
      </c>
      <c r="R7">
        <v>34.622999999999998</v>
      </c>
      <c r="S7">
        <v>17.590499999999999</v>
      </c>
      <c r="T7">
        <v>0</v>
      </c>
      <c r="U7">
        <v>418.77</v>
      </c>
      <c r="V7">
        <v>17.166499999999999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0.59302999999999995</v>
      </c>
      <c r="AO7">
        <v>4.41</v>
      </c>
      <c r="AP7">
        <v>12.169499999999999</v>
      </c>
      <c r="AQ7">
        <v>0</v>
      </c>
      <c r="AR7">
        <v>11.04</v>
      </c>
      <c r="AS7">
        <v>31.897382</v>
      </c>
      <c r="AT7">
        <v>12.850953000000001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1987.2430420000001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319.48320000000001</v>
      </c>
      <c r="L8">
        <v>428.42500000000001</v>
      </c>
      <c r="M8">
        <v>92</v>
      </c>
      <c r="N8">
        <v>0</v>
      </c>
      <c r="O8">
        <v>123.66562500000001</v>
      </c>
      <c r="P8">
        <v>103.5</v>
      </c>
      <c r="Q8">
        <v>8.3876000000000008</v>
      </c>
      <c r="R8">
        <v>34.622999999999998</v>
      </c>
      <c r="S8">
        <v>17.590499999999999</v>
      </c>
      <c r="T8">
        <v>0</v>
      </c>
      <c r="U8">
        <v>418.77</v>
      </c>
      <c r="V8">
        <v>17.166499999999999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0.59302999999999995</v>
      </c>
      <c r="AO8">
        <v>4.41</v>
      </c>
      <c r="AP8">
        <v>12.169499999999999</v>
      </c>
      <c r="AQ8">
        <v>0</v>
      </c>
      <c r="AR8">
        <v>11.04</v>
      </c>
      <c r="AS8">
        <v>31.897382</v>
      </c>
      <c r="AT8">
        <v>15.415246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1889.8073350000002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309.48320000000001</v>
      </c>
      <c r="L9">
        <v>346.42500000000001</v>
      </c>
      <c r="M9">
        <v>92</v>
      </c>
      <c r="N9">
        <v>0</v>
      </c>
      <c r="O9">
        <v>123.66562500000001</v>
      </c>
      <c r="P9">
        <v>103.5</v>
      </c>
      <c r="Q9">
        <v>8.3876000000000008</v>
      </c>
      <c r="R9">
        <v>34.622999999999998</v>
      </c>
      <c r="S9">
        <v>17.590499999999999</v>
      </c>
      <c r="T9">
        <v>0</v>
      </c>
      <c r="U9">
        <v>418.77</v>
      </c>
      <c r="V9">
        <v>17.166499999999999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0.59302999999999995</v>
      </c>
      <c r="AO9">
        <v>4.41</v>
      </c>
      <c r="AP9">
        <v>12.169499999999999</v>
      </c>
      <c r="AQ9">
        <v>0</v>
      </c>
      <c r="AR9">
        <v>11.04</v>
      </c>
      <c r="AS9">
        <v>16.142399999999999</v>
      </c>
      <c r="AT9">
        <v>16.00638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1782.6434870000001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299.48320000000001</v>
      </c>
      <c r="L10">
        <v>346.42500000000001</v>
      </c>
      <c r="M10">
        <v>92</v>
      </c>
      <c r="N10">
        <v>0</v>
      </c>
      <c r="O10">
        <v>123.66562500000001</v>
      </c>
      <c r="P10">
        <v>103.5</v>
      </c>
      <c r="Q10">
        <v>8.3876000000000008</v>
      </c>
      <c r="R10">
        <v>34.622999999999998</v>
      </c>
      <c r="S10">
        <v>17.590499999999999</v>
      </c>
      <c r="T10">
        <v>0</v>
      </c>
      <c r="U10">
        <v>418.77</v>
      </c>
      <c r="V10">
        <v>13.532500000000001</v>
      </c>
      <c r="W10">
        <v>45.22</v>
      </c>
      <c r="X10">
        <v>98.34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4.41</v>
      </c>
      <c r="AP10">
        <v>12.169499999999999</v>
      </c>
      <c r="AQ10">
        <v>0</v>
      </c>
      <c r="AR10">
        <v>11.04</v>
      </c>
      <c r="AS10">
        <v>10.089</v>
      </c>
      <c r="AT10">
        <v>14.87121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1762.9209169999999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299.48320000000001</v>
      </c>
      <c r="L11">
        <v>346.42500000000001</v>
      </c>
      <c r="M11">
        <v>92</v>
      </c>
      <c r="N11">
        <v>0</v>
      </c>
      <c r="O11">
        <v>123.66562500000001</v>
      </c>
      <c r="P11">
        <v>103.5</v>
      </c>
      <c r="Q11">
        <v>8.3876000000000008</v>
      </c>
      <c r="R11">
        <v>34.622999999999998</v>
      </c>
      <c r="S11">
        <v>17.590499999999999</v>
      </c>
      <c r="T11">
        <v>0</v>
      </c>
      <c r="U11">
        <v>418.77</v>
      </c>
      <c r="V11">
        <v>13.532500000000001</v>
      </c>
      <c r="W11">
        <v>45.22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4.41</v>
      </c>
      <c r="AP11">
        <v>5.7645</v>
      </c>
      <c r="AQ11">
        <v>0</v>
      </c>
      <c r="AR11">
        <v>11.04</v>
      </c>
      <c r="AS11">
        <v>10.089</v>
      </c>
      <c r="AT11">
        <v>15.469429999999999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1762.5349370000001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299.48320000000001</v>
      </c>
      <c r="L12">
        <v>346.42500000000001</v>
      </c>
      <c r="M12">
        <v>92</v>
      </c>
      <c r="N12">
        <v>0</v>
      </c>
      <c r="O12">
        <v>123.66562500000001</v>
      </c>
      <c r="P12">
        <v>103.5</v>
      </c>
      <c r="Q12">
        <v>8.3876000000000008</v>
      </c>
      <c r="R12">
        <v>34.622999999999998</v>
      </c>
      <c r="S12">
        <v>17.590499999999999</v>
      </c>
      <c r="T12">
        <v>0</v>
      </c>
      <c r="U12">
        <v>418.77</v>
      </c>
      <c r="V12">
        <v>13.532500000000001</v>
      </c>
      <c r="W12">
        <v>45.22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4.41</v>
      </c>
      <c r="AP12">
        <v>5.7645</v>
      </c>
      <c r="AQ12">
        <v>0</v>
      </c>
      <c r="AR12">
        <v>11.04</v>
      </c>
      <c r="AS12">
        <v>10.089</v>
      </c>
      <c r="AT12">
        <v>15.972306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1763.0378129999999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299.48320000000001</v>
      </c>
      <c r="L13">
        <v>346.42500000000001</v>
      </c>
      <c r="M13">
        <v>92</v>
      </c>
      <c r="N13">
        <v>0</v>
      </c>
      <c r="O13">
        <v>123.66562500000001</v>
      </c>
      <c r="P13">
        <v>103.5</v>
      </c>
      <c r="Q13">
        <v>8.3876000000000008</v>
      </c>
      <c r="R13">
        <v>34.622999999999998</v>
      </c>
      <c r="S13">
        <v>17.590499999999999</v>
      </c>
      <c r="T13">
        <v>0</v>
      </c>
      <c r="U13">
        <v>418.77</v>
      </c>
      <c r="V13">
        <v>13.532500000000001</v>
      </c>
      <c r="W13">
        <v>45.22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4.9980000000000002</v>
      </c>
      <c r="AP13">
        <v>5.7645</v>
      </c>
      <c r="AQ13">
        <v>0</v>
      </c>
      <c r="AR13">
        <v>11.04</v>
      </c>
      <c r="AS13">
        <v>10.089</v>
      </c>
      <c r="AT13">
        <v>15.127962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1762.781469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299.48320000000001</v>
      </c>
      <c r="L14">
        <v>346.42500000000001</v>
      </c>
      <c r="M14">
        <v>92</v>
      </c>
      <c r="N14">
        <v>0</v>
      </c>
      <c r="O14">
        <v>123.66562500000001</v>
      </c>
      <c r="P14">
        <v>103.5</v>
      </c>
      <c r="Q14">
        <v>8.3876000000000008</v>
      </c>
      <c r="R14">
        <v>34.622999999999998</v>
      </c>
      <c r="S14">
        <v>17.590499999999999</v>
      </c>
      <c r="T14">
        <v>0</v>
      </c>
      <c r="U14">
        <v>418.77</v>
      </c>
      <c r="V14">
        <v>13.532500000000001</v>
      </c>
      <c r="W14">
        <v>45.22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4.9980000000000002</v>
      </c>
      <c r="AP14">
        <v>5.7645</v>
      </c>
      <c r="AQ14">
        <v>0</v>
      </c>
      <c r="AR14">
        <v>11.04</v>
      </c>
      <c r="AS14">
        <v>10.089</v>
      </c>
      <c r="AT14">
        <v>15.994085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1763.647592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299.48320000000001</v>
      </c>
      <c r="L15">
        <v>346.42500000000001</v>
      </c>
      <c r="M15">
        <v>92</v>
      </c>
      <c r="N15">
        <v>0</v>
      </c>
      <c r="O15">
        <v>123.66562500000001</v>
      </c>
      <c r="P15">
        <v>103.5</v>
      </c>
      <c r="Q15">
        <v>8.3876000000000008</v>
      </c>
      <c r="R15">
        <v>34.622999999999998</v>
      </c>
      <c r="S15">
        <v>17.590499999999999</v>
      </c>
      <c r="T15">
        <v>0</v>
      </c>
      <c r="U15">
        <v>418.77</v>
      </c>
      <c r="V15">
        <v>13.532500000000001</v>
      </c>
      <c r="W15">
        <v>45.22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4.9980000000000002</v>
      </c>
      <c r="AP15">
        <v>5.7645</v>
      </c>
      <c r="AQ15">
        <v>0</v>
      </c>
      <c r="AR15">
        <v>11.04</v>
      </c>
      <c r="AS15">
        <v>10.089</v>
      </c>
      <c r="AT15">
        <v>16.319296999999999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1757.452004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299.48320000000001</v>
      </c>
      <c r="L16">
        <v>346.42500000000001</v>
      </c>
      <c r="M16">
        <v>92</v>
      </c>
      <c r="N16">
        <v>0</v>
      </c>
      <c r="O16">
        <v>123.66562500000001</v>
      </c>
      <c r="P16">
        <v>103.5</v>
      </c>
      <c r="Q16">
        <v>8.3876000000000008</v>
      </c>
      <c r="R16">
        <v>34.622999999999998</v>
      </c>
      <c r="S16">
        <v>17.590499999999999</v>
      </c>
      <c r="T16">
        <v>0</v>
      </c>
      <c r="U16">
        <v>418.77</v>
      </c>
      <c r="V16">
        <v>13.532500000000001</v>
      </c>
      <c r="W16">
        <v>45.22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4.9980000000000002</v>
      </c>
      <c r="AP16">
        <v>5.7645</v>
      </c>
      <c r="AQ16">
        <v>0</v>
      </c>
      <c r="AR16">
        <v>11.04</v>
      </c>
      <c r="AS16">
        <v>10.089</v>
      </c>
      <c r="AT16">
        <v>18.163245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1759.2959519999999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299.48320000000001</v>
      </c>
      <c r="L17">
        <v>346.42500000000001</v>
      </c>
      <c r="M17">
        <v>92</v>
      </c>
      <c r="N17">
        <v>0</v>
      </c>
      <c r="O17">
        <v>123.66562500000001</v>
      </c>
      <c r="P17">
        <v>103.5</v>
      </c>
      <c r="Q17">
        <v>8.3876000000000008</v>
      </c>
      <c r="R17">
        <v>34.622999999999998</v>
      </c>
      <c r="S17">
        <v>17.590499999999999</v>
      </c>
      <c r="T17">
        <v>0</v>
      </c>
      <c r="U17">
        <v>418.77</v>
      </c>
      <c r="V17">
        <v>13.532500000000001</v>
      </c>
      <c r="W17">
        <v>45.22</v>
      </c>
      <c r="X17">
        <v>98.34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4.9980000000000002</v>
      </c>
      <c r="AP17">
        <v>5.7645</v>
      </c>
      <c r="AQ17">
        <v>0</v>
      </c>
      <c r="AR17">
        <v>11.04</v>
      </c>
      <c r="AS17">
        <v>10.089</v>
      </c>
      <c r="AT17">
        <v>19.273616000000001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1760.4063229999999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299.48320000000001</v>
      </c>
      <c r="L18">
        <v>346.42500000000001</v>
      </c>
      <c r="M18">
        <v>92</v>
      </c>
      <c r="N18">
        <v>0</v>
      </c>
      <c r="O18">
        <v>123.66562500000001</v>
      </c>
      <c r="P18">
        <v>103.5</v>
      </c>
      <c r="Q18">
        <v>8.3876000000000008</v>
      </c>
      <c r="R18">
        <v>34.622999999999998</v>
      </c>
      <c r="S18">
        <v>17.590499999999999</v>
      </c>
      <c r="T18">
        <v>0</v>
      </c>
      <c r="U18">
        <v>418.77</v>
      </c>
      <c r="V18">
        <v>13.532500000000001</v>
      </c>
      <c r="W18">
        <v>45.22</v>
      </c>
      <c r="X18">
        <v>98.34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4.9980000000000002</v>
      </c>
      <c r="AP18">
        <v>5.7645</v>
      </c>
      <c r="AQ18">
        <v>0</v>
      </c>
      <c r="AR18">
        <v>11.04</v>
      </c>
      <c r="AS18">
        <v>10.089</v>
      </c>
      <c r="AT18">
        <v>18.561191000000001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1759.693898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299.48320000000001</v>
      </c>
      <c r="L19">
        <v>346.42500000000001</v>
      </c>
      <c r="M19">
        <v>92</v>
      </c>
      <c r="N19">
        <v>0</v>
      </c>
      <c r="O19">
        <v>123.66562500000001</v>
      </c>
      <c r="P19">
        <v>103.5</v>
      </c>
      <c r="Q19">
        <v>8.3876000000000008</v>
      </c>
      <c r="R19">
        <v>34.622999999999998</v>
      </c>
      <c r="S19">
        <v>17.590499999999999</v>
      </c>
      <c r="T19">
        <v>0</v>
      </c>
      <c r="U19">
        <v>418.77</v>
      </c>
      <c r="V19">
        <v>12.8089</v>
      </c>
      <c r="W19">
        <v>37.734099999999998</v>
      </c>
      <c r="X19">
        <v>98.34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4.9980000000000002</v>
      </c>
      <c r="AP19">
        <v>5.7645</v>
      </c>
      <c r="AQ19">
        <v>0</v>
      </c>
      <c r="AR19">
        <v>11.04</v>
      </c>
      <c r="AS19">
        <v>10.089</v>
      </c>
      <c r="AT19">
        <v>18.506902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1751.4301089999999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299.48320000000001</v>
      </c>
      <c r="L20">
        <v>346.42500000000001</v>
      </c>
      <c r="M20">
        <v>92</v>
      </c>
      <c r="N20">
        <v>0</v>
      </c>
      <c r="O20">
        <v>123.66562500000001</v>
      </c>
      <c r="P20">
        <v>103.5</v>
      </c>
      <c r="Q20">
        <v>8.3876000000000008</v>
      </c>
      <c r="R20">
        <v>34.622999999999998</v>
      </c>
      <c r="S20">
        <v>17.590499999999999</v>
      </c>
      <c r="T20">
        <v>0</v>
      </c>
      <c r="U20">
        <v>418.77</v>
      </c>
      <c r="V20">
        <v>12.8089</v>
      </c>
      <c r="W20">
        <v>37.734099999999998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4.9980000000000002</v>
      </c>
      <c r="AP20">
        <v>5.7645</v>
      </c>
      <c r="AQ20">
        <v>0</v>
      </c>
      <c r="AR20">
        <v>48.576000000000001</v>
      </c>
      <c r="AS20">
        <v>10.089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1790.4592109999999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299.48320000000001</v>
      </c>
      <c r="L21">
        <v>346.42500000000001</v>
      </c>
      <c r="M21">
        <v>92</v>
      </c>
      <c r="N21">
        <v>0</v>
      </c>
      <c r="O21">
        <v>123.66562500000001</v>
      </c>
      <c r="P21">
        <v>103.5</v>
      </c>
      <c r="Q21">
        <v>8.3876000000000008</v>
      </c>
      <c r="R21">
        <v>34.622999999999998</v>
      </c>
      <c r="S21">
        <v>17.590499999999999</v>
      </c>
      <c r="T21">
        <v>0</v>
      </c>
      <c r="U21">
        <v>418.77</v>
      </c>
      <c r="V21">
        <v>12.8089</v>
      </c>
      <c r="W21">
        <v>37.734099999999998</v>
      </c>
      <c r="X21">
        <v>98.34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4.9980000000000002</v>
      </c>
      <c r="AP21">
        <v>5.7645</v>
      </c>
      <c r="AQ21">
        <v>0</v>
      </c>
      <c r="AR21">
        <v>48.576000000000001</v>
      </c>
      <c r="AS21">
        <v>10.089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1790.4592109999999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299.48320000000001</v>
      </c>
      <c r="L22">
        <v>346.42500000000001</v>
      </c>
      <c r="M22">
        <v>92</v>
      </c>
      <c r="N22">
        <v>0</v>
      </c>
      <c r="O22">
        <v>123.66562500000001</v>
      </c>
      <c r="P22">
        <v>103.5</v>
      </c>
      <c r="Q22">
        <v>8.3876000000000008</v>
      </c>
      <c r="R22">
        <v>34.622999999999998</v>
      </c>
      <c r="S22">
        <v>17.590499999999999</v>
      </c>
      <c r="T22">
        <v>0</v>
      </c>
      <c r="U22">
        <v>418.77</v>
      </c>
      <c r="V22">
        <v>12.8089</v>
      </c>
      <c r="W22">
        <v>37.734099999999998</v>
      </c>
      <c r="X22">
        <v>98.34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4.9980000000000002</v>
      </c>
      <c r="AP22">
        <v>5.7645</v>
      </c>
      <c r="AQ22">
        <v>0</v>
      </c>
      <c r="AR22">
        <v>11.04</v>
      </c>
      <c r="AS22">
        <v>10.089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1765.9866109999998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309.48320000000001</v>
      </c>
      <c r="L23">
        <v>408.42500000000001</v>
      </c>
      <c r="M23">
        <v>92</v>
      </c>
      <c r="N23">
        <v>0</v>
      </c>
      <c r="O23">
        <v>123.66562500000001</v>
      </c>
      <c r="P23">
        <v>103.5</v>
      </c>
      <c r="Q23">
        <v>8.3876000000000008</v>
      </c>
      <c r="R23">
        <v>34.622999999999998</v>
      </c>
      <c r="S23">
        <v>17.590499999999999</v>
      </c>
      <c r="T23">
        <v>0</v>
      </c>
      <c r="U23">
        <v>418.77</v>
      </c>
      <c r="V23">
        <v>14.994726</v>
      </c>
      <c r="W23">
        <v>43.803223000000003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4.9980000000000002</v>
      </c>
      <c r="AP23">
        <v>5.7645</v>
      </c>
      <c r="AQ23">
        <v>0</v>
      </c>
      <c r="AR23">
        <v>11.04</v>
      </c>
      <c r="AS23">
        <v>10.089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1862.7204119999999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309.48320000000001</v>
      </c>
      <c r="L24">
        <v>508.42500000000001</v>
      </c>
      <c r="M24">
        <v>92</v>
      </c>
      <c r="N24">
        <v>0</v>
      </c>
      <c r="O24">
        <v>123.66562500000001</v>
      </c>
      <c r="P24">
        <v>103.5</v>
      </c>
      <c r="Q24">
        <v>8.3876000000000008</v>
      </c>
      <c r="R24">
        <v>34.622999999999998</v>
      </c>
      <c r="S24">
        <v>17.590499999999999</v>
      </c>
      <c r="T24">
        <v>0</v>
      </c>
      <c r="U24">
        <v>418.77</v>
      </c>
      <c r="V24">
        <v>17.166499999999999</v>
      </c>
      <c r="W24">
        <v>45.22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5.1986999999999997</v>
      </c>
      <c r="AN24">
        <v>0.59302999999999995</v>
      </c>
      <c r="AO24">
        <v>4.9980000000000002</v>
      </c>
      <c r="AP24">
        <v>5.7645</v>
      </c>
      <c r="AQ24">
        <v>16.884</v>
      </c>
      <c r="AR24">
        <v>11.04</v>
      </c>
      <c r="AS24">
        <v>10.089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2022.941863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309.48320000000001</v>
      </c>
      <c r="L25">
        <v>606.91999999999996</v>
      </c>
      <c r="M25">
        <v>92</v>
      </c>
      <c r="N25">
        <v>0</v>
      </c>
      <c r="O25">
        <v>123.66562500000001</v>
      </c>
      <c r="P25">
        <v>103.5</v>
      </c>
      <c r="Q25">
        <v>8.4525000000000006</v>
      </c>
      <c r="R25">
        <v>34.622999999999998</v>
      </c>
      <c r="S25">
        <v>20.942301</v>
      </c>
      <c r="T25">
        <v>0</v>
      </c>
      <c r="U25">
        <v>418.77</v>
      </c>
      <c r="V25">
        <v>17.166499999999999</v>
      </c>
      <c r="W25">
        <v>45.22</v>
      </c>
      <c r="X25">
        <v>98.34</v>
      </c>
      <c r="Y25">
        <v>0</v>
      </c>
      <c r="Z25">
        <v>0</v>
      </c>
      <c r="AA25">
        <v>0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66.290000000000006</v>
      </c>
      <c r="AI25">
        <v>0</v>
      </c>
      <c r="AJ25">
        <v>0</v>
      </c>
      <c r="AK25">
        <v>26.2683</v>
      </c>
      <c r="AL25">
        <v>70.882000000000005</v>
      </c>
      <c r="AM25">
        <v>5.1986999999999997</v>
      </c>
      <c r="AN25">
        <v>0.59302999999999995</v>
      </c>
      <c r="AO25">
        <v>4.9980000000000002</v>
      </c>
      <c r="AP25">
        <v>5.7645</v>
      </c>
      <c r="AQ25">
        <v>16.884</v>
      </c>
      <c r="AR25">
        <v>11.04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2201.0722640000004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309.48320000000001</v>
      </c>
      <c r="L26">
        <v>606.91999999999996</v>
      </c>
      <c r="M26">
        <v>92</v>
      </c>
      <c r="N26">
        <v>0</v>
      </c>
      <c r="O26">
        <v>123.66562500000001</v>
      </c>
      <c r="P26">
        <v>103.5</v>
      </c>
      <c r="Q26">
        <v>8.4525000000000006</v>
      </c>
      <c r="R26">
        <v>34.622999999999998</v>
      </c>
      <c r="S26">
        <v>21.687000000000001</v>
      </c>
      <c r="T26">
        <v>0</v>
      </c>
      <c r="U26">
        <v>418.77</v>
      </c>
      <c r="V26">
        <v>17.166499999999999</v>
      </c>
      <c r="W26">
        <v>45.22</v>
      </c>
      <c r="X26">
        <v>98.34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3.1825000000000001</v>
      </c>
      <c r="AJ26">
        <v>0</v>
      </c>
      <c r="AK26">
        <v>26.2683</v>
      </c>
      <c r="AL26">
        <v>70.882000000000005</v>
      </c>
      <c r="AM26">
        <v>5.1986999999999997</v>
      </c>
      <c r="AN26">
        <v>0.59302999999999995</v>
      </c>
      <c r="AO26">
        <v>4.9980000000000002</v>
      </c>
      <c r="AP26">
        <v>5.7645</v>
      </c>
      <c r="AQ26">
        <v>47.25</v>
      </c>
      <c r="AR26">
        <v>11.04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2294.1810630000004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309.48320000000001</v>
      </c>
      <c r="L27">
        <v>606.91999999999996</v>
      </c>
      <c r="M27">
        <v>92</v>
      </c>
      <c r="N27">
        <v>0</v>
      </c>
      <c r="O27">
        <v>123.66562500000001</v>
      </c>
      <c r="P27">
        <v>103.5</v>
      </c>
      <c r="Q27">
        <v>8.4525000000000006</v>
      </c>
      <c r="R27">
        <v>34.622999999999998</v>
      </c>
      <c r="S27">
        <v>21.687000000000001</v>
      </c>
      <c r="T27">
        <v>0</v>
      </c>
      <c r="U27">
        <v>418.77</v>
      </c>
      <c r="V27">
        <v>17.166499999999999</v>
      </c>
      <c r="W27">
        <v>45.22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26.2683</v>
      </c>
      <c r="AL27">
        <v>70.882000000000005</v>
      </c>
      <c r="AM27">
        <v>5.1986999999999997</v>
      </c>
      <c r="AN27">
        <v>0.59302999999999995</v>
      </c>
      <c r="AO27">
        <v>4.9980000000000002</v>
      </c>
      <c r="AP27">
        <v>5.7645</v>
      </c>
      <c r="AQ27">
        <v>62.244</v>
      </c>
      <c r="AR27">
        <v>11.04</v>
      </c>
      <c r="AS27">
        <v>10.089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2423.5535670000004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309.48320000000001</v>
      </c>
      <c r="L28">
        <v>606.91999999999996</v>
      </c>
      <c r="M28">
        <v>92</v>
      </c>
      <c r="N28">
        <v>0</v>
      </c>
      <c r="O28">
        <v>123.66562500000001</v>
      </c>
      <c r="P28">
        <v>103.5</v>
      </c>
      <c r="Q28">
        <v>8.4525000000000006</v>
      </c>
      <c r="R28">
        <v>34.622999999999998</v>
      </c>
      <c r="S28">
        <v>21.687000000000001</v>
      </c>
      <c r="T28">
        <v>0</v>
      </c>
      <c r="U28">
        <v>418.77</v>
      </c>
      <c r="V28">
        <v>17.166499999999999</v>
      </c>
      <c r="W28">
        <v>45.22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38.966720000000002</v>
      </c>
      <c r="AG28">
        <v>19.971599999999999</v>
      </c>
      <c r="AH28">
        <v>140.34540000000001</v>
      </c>
      <c r="AI28">
        <v>16.350411999999999</v>
      </c>
      <c r="AJ28">
        <v>0</v>
      </c>
      <c r="AK28">
        <v>26.2683</v>
      </c>
      <c r="AL28">
        <v>70.882000000000005</v>
      </c>
      <c r="AM28">
        <v>15.804048</v>
      </c>
      <c r="AN28">
        <v>0.59302999999999995</v>
      </c>
      <c r="AO28">
        <v>4.9980000000000002</v>
      </c>
      <c r="AP28">
        <v>5.7645</v>
      </c>
      <c r="AQ28">
        <v>62.244</v>
      </c>
      <c r="AR28">
        <v>11.04</v>
      </c>
      <c r="AS28">
        <v>10.089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2545.8978670000001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606.91999999999996</v>
      </c>
      <c r="M29">
        <v>92</v>
      </c>
      <c r="N29">
        <v>0</v>
      </c>
      <c r="O29">
        <v>123.66562500000001</v>
      </c>
      <c r="P29">
        <v>103.5</v>
      </c>
      <c r="Q29">
        <v>8.4525000000000006</v>
      </c>
      <c r="R29">
        <v>42.390099999999997</v>
      </c>
      <c r="S29">
        <v>21.687000000000001</v>
      </c>
      <c r="T29">
        <v>0</v>
      </c>
      <c r="U29">
        <v>418.77</v>
      </c>
      <c r="V29">
        <v>17.166499999999999</v>
      </c>
      <c r="W29">
        <v>45.22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38.966720000000002</v>
      </c>
      <c r="AG29">
        <v>19.971599999999999</v>
      </c>
      <c r="AH29">
        <v>140.34540000000001</v>
      </c>
      <c r="AI29">
        <v>16.350411999999999</v>
      </c>
      <c r="AJ29">
        <v>0</v>
      </c>
      <c r="AK29">
        <v>26.2683</v>
      </c>
      <c r="AL29">
        <v>25.564</v>
      </c>
      <c r="AM29">
        <v>15.804048</v>
      </c>
      <c r="AN29">
        <v>0.59302999999999995</v>
      </c>
      <c r="AO29">
        <v>4.9980000000000002</v>
      </c>
      <c r="AP29">
        <v>5.7645</v>
      </c>
      <c r="AQ29">
        <v>62.244</v>
      </c>
      <c r="AR29">
        <v>15.456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2552.3098670000004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558.42499999999995</v>
      </c>
      <c r="M30">
        <v>92</v>
      </c>
      <c r="N30">
        <v>0</v>
      </c>
      <c r="O30">
        <v>123.66562500000001</v>
      </c>
      <c r="P30">
        <v>103.5</v>
      </c>
      <c r="Q30">
        <v>8.3876000000000008</v>
      </c>
      <c r="R30">
        <v>42.390099999999997</v>
      </c>
      <c r="S30">
        <v>17.590499999999999</v>
      </c>
      <c r="T30">
        <v>0</v>
      </c>
      <c r="U30">
        <v>418.77</v>
      </c>
      <c r="V30">
        <v>17.166499999999999</v>
      </c>
      <c r="W30">
        <v>45.22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38.966720000000002</v>
      </c>
      <c r="AG30">
        <v>19.971599999999999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4.9980000000000002</v>
      </c>
      <c r="AP30">
        <v>5.7645</v>
      </c>
      <c r="AQ30">
        <v>62.244</v>
      </c>
      <c r="AR30">
        <v>15.456</v>
      </c>
      <c r="AS30">
        <v>10.089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2492.4524670000001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528.42499999999995</v>
      </c>
      <c r="M31">
        <v>92</v>
      </c>
      <c r="N31">
        <v>0</v>
      </c>
      <c r="O31">
        <v>123.66562500000001</v>
      </c>
      <c r="P31">
        <v>103.5</v>
      </c>
      <c r="Q31">
        <v>8.3876000000000008</v>
      </c>
      <c r="R31">
        <v>42.390099999999997</v>
      </c>
      <c r="S31">
        <v>17.590499999999999</v>
      </c>
      <c r="T31">
        <v>0</v>
      </c>
      <c r="U31">
        <v>418.77</v>
      </c>
      <c r="V31">
        <v>17.166499999999999</v>
      </c>
      <c r="W31">
        <v>45.22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38.966720000000002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4.9980000000000002</v>
      </c>
      <c r="AP31">
        <v>5.7645</v>
      </c>
      <c r="AQ31">
        <v>62.244</v>
      </c>
      <c r="AR31">
        <v>11.04</v>
      </c>
      <c r="AS31">
        <v>10.089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2463.0364669999999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606.91999999999996</v>
      </c>
      <c r="M32">
        <v>92</v>
      </c>
      <c r="N32">
        <v>0</v>
      </c>
      <c r="O32">
        <v>123.66562500000001</v>
      </c>
      <c r="P32">
        <v>103.5</v>
      </c>
      <c r="Q32">
        <v>8.4525000000000006</v>
      </c>
      <c r="R32">
        <v>42.390099999999997</v>
      </c>
      <c r="S32">
        <v>21.687000000000001</v>
      </c>
      <c r="T32">
        <v>0</v>
      </c>
      <c r="U32">
        <v>418.77</v>
      </c>
      <c r="V32">
        <v>17.166499999999999</v>
      </c>
      <c r="W32">
        <v>45.22</v>
      </c>
      <c r="X32">
        <v>98.34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26.622</v>
      </c>
      <c r="AG32">
        <v>19.971599999999999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4.9980000000000002</v>
      </c>
      <c r="AP32">
        <v>5.7645</v>
      </c>
      <c r="AQ32">
        <v>62.244</v>
      </c>
      <c r="AR32">
        <v>11.04</v>
      </c>
      <c r="AS32">
        <v>10.089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2440.362979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606.91999999999996</v>
      </c>
      <c r="M33">
        <v>92</v>
      </c>
      <c r="N33">
        <v>0</v>
      </c>
      <c r="O33">
        <v>123.66562500000001</v>
      </c>
      <c r="P33">
        <v>103.5</v>
      </c>
      <c r="Q33">
        <v>5.3875999999999999</v>
      </c>
      <c r="R33">
        <v>42.390099999999997</v>
      </c>
      <c r="S33">
        <v>17.590499999999999</v>
      </c>
      <c r="T33">
        <v>0</v>
      </c>
      <c r="U33">
        <v>418.77</v>
      </c>
      <c r="V33">
        <v>17.166499999999999</v>
      </c>
      <c r="W33">
        <v>45.22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16.4224</v>
      </c>
      <c r="AF33">
        <v>17.748000000000001</v>
      </c>
      <c r="AG33">
        <v>19.971599999999999</v>
      </c>
      <c r="AH33">
        <v>113.64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4.9980000000000002</v>
      </c>
      <c r="AP33">
        <v>5.7645</v>
      </c>
      <c r="AQ33">
        <v>62.244</v>
      </c>
      <c r="AR33">
        <v>48.576000000000001</v>
      </c>
      <c r="AS33">
        <v>10.089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2384.8755070000007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299.48320000000001</v>
      </c>
      <c r="L34">
        <v>346.42500000000001</v>
      </c>
      <c r="M34">
        <v>92</v>
      </c>
      <c r="N34">
        <v>0</v>
      </c>
      <c r="O34">
        <v>123.66562500000001</v>
      </c>
      <c r="P34">
        <v>103.5</v>
      </c>
      <c r="Q34">
        <v>5.3875999999999999</v>
      </c>
      <c r="R34">
        <v>34.622999999999998</v>
      </c>
      <c r="S34">
        <v>17.590499999999999</v>
      </c>
      <c r="T34">
        <v>0</v>
      </c>
      <c r="U34">
        <v>418.77</v>
      </c>
      <c r="V34">
        <v>17.166499999999999</v>
      </c>
      <c r="W34">
        <v>45.22</v>
      </c>
      <c r="X34">
        <v>98.34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10.0396</v>
      </c>
      <c r="AE34">
        <v>16.4224</v>
      </c>
      <c r="AF34">
        <v>8.8740000000000006</v>
      </c>
      <c r="AG34">
        <v>19.971599999999999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4.9980000000000002</v>
      </c>
      <c r="AP34">
        <v>5.7645</v>
      </c>
      <c r="AQ34">
        <v>62.244</v>
      </c>
      <c r="AR34">
        <v>48.576000000000001</v>
      </c>
      <c r="AS34">
        <v>10.089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2010.9931070000002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294.80380000000002</v>
      </c>
      <c r="L35">
        <v>346.42500000000001</v>
      </c>
      <c r="M35">
        <v>92</v>
      </c>
      <c r="N35">
        <v>0</v>
      </c>
      <c r="O35">
        <v>123.66562500000001</v>
      </c>
      <c r="P35">
        <v>103.5</v>
      </c>
      <c r="Q35">
        <v>5.3875999999999999</v>
      </c>
      <c r="R35">
        <v>29.576830999999999</v>
      </c>
      <c r="S35">
        <v>17.590499999999999</v>
      </c>
      <c r="T35">
        <v>0</v>
      </c>
      <c r="U35">
        <v>418.77</v>
      </c>
      <c r="V35">
        <v>11.9023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16.4224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4.9980000000000002</v>
      </c>
      <c r="AP35">
        <v>5.7645</v>
      </c>
      <c r="AQ35">
        <v>62.244</v>
      </c>
      <c r="AR35">
        <v>13.247999999999999</v>
      </c>
      <c r="AS35">
        <v>10.089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1932.1749379999999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294.80380000000002</v>
      </c>
      <c r="L36">
        <v>346.42500000000001</v>
      </c>
      <c r="M36">
        <v>92</v>
      </c>
      <c r="N36">
        <v>0</v>
      </c>
      <c r="O36">
        <v>123.66562500000001</v>
      </c>
      <c r="P36">
        <v>103.5</v>
      </c>
      <c r="Q36">
        <v>5.3875999999999999</v>
      </c>
      <c r="R36">
        <v>25.617699999999999</v>
      </c>
      <c r="S36">
        <v>17.590499999999999</v>
      </c>
      <c r="T36">
        <v>0</v>
      </c>
      <c r="U36">
        <v>418.77</v>
      </c>
      <c r="V36">
        <v>11.9023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16.4224</v>
      </c>
      <c r="AF36">
        <v>8.8740000000000006</v>
      </c>
      <c r="AG36">
        <v>19.971599999999999</v>
      </c>
      <c r="AH36">
        <v>42.615000000000002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4.9980000000000002</v>
      </c>
      <c r="AP36">
        <v>5.7645</v>
      </c>
      <c r="AQ36">
        <v>47.25</v>
      </c>
      <c r="AR36">
        <v>13.247999999999999</v>
      </c>
      <c r="AS36">
        <v>10.089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1893.300119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294.80380000000002</v>
      </c>
      <c r="L37">
        <v>346.42500000000001</v>
      </c>
      <c r="M37">
        <v>92</v>
      </c>
      <c r="N37">
        <v>0</v>
      </c>
      <c r="O37">
        <v>123.66562500000001</v>
      </c>
      <c r="P37">
        <v>103.5</v>
      </c>
      <c r="Q37">
        <v>5.3875999999999999</v>
      </c>
      <c r="R37">
        <v>25.617699999999999</v>
      </c>
      <c r="S37">
        <v>17.590499999999999</v>
      </c>
      <c r="T37">
        <v>0</v>
      </c>
      <c r="U37">
        <v>418.77</v>
      </c>
      <c r="V37">
        <v>11.9023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16.4224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0.59302999999999995</v>
      </c>
      <c r="AO37">
        <v>4.9980000000000002</v>
      </c>
      <c r="AP37">
        <v>5.7645</v>
      </c>
      <c r="AQ37">
        <v>47.25</v>
      </c>
      <c r="AR37">
        <v>13.247999999999999</v>
      </c>
      <c r="AS37">
        <v>10.089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1873.2404389999999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294.80380000000002</v>
      </c>
      <c r="L38">
        <v>346.42500000000001</v>
      </c>
      <c r="M38">
        <v>92</v>
      </c>
      <c r="N38">
        <v>0</v>
      </c>
      <c r="O38">
        <v>123.66562500000001</v>
      </c>
      <c r="P38">
        <v>103.5</v>
      </c>
      <c r="Q38">
        <v>5.3875999999999999</v>
      </c>
      <c r="R38">
        <v>25.617699999999999</v>
      </c>
      <c r="S38">
        <v>17.590499999999999</v>
      </c>
      <c r="T38">
        <v>0</v>
      </c>
      <c r="U38">
        <v>418.77</v>
      </c>
      <c r="V38">
        <v>11.9023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16.4224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13.363</v>
      </c>
      <c r="AM38">
        <v>5.1587100000000001</v>
      </c>
      <c r="AN38">
        <v>0.59302999999999995</v>
      </c>
      <c r="AO38">
        <v>4.9980000000000002</v>
      </c>
      <c r="AP38">
        <v>5.7645</v>
      </c>
      <c r="AQ38">
        <v>31.122</v>
      </c>
      <c r="AR38">
        <v>13.247999999999999</v>
      </c>
      <c r="AS38">
        <v>10.089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1864.992469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294.80380000000002</v>
      </c>
      <c r="L39">
        <v>346.42500000000001</v>
      </c>
      <c r="M39">
        <v>92</v>
      </c>
      <c r="N39">
        <v>0</v>
      </c>
      <c r="O39">
        <v>123.66562500000001</v>
      </c>
      <c r="P39">
        <v>103.5</v>
      </c>
      <c r="Q39">
        <v>5.3875999999999999</v>
      </c>
      <c r="R39">
        <v>25.617699999999999</v>
      </c>
      <c r="S39">
        <v>17.590499999999999</v>
      </c>
      <c r="T39">
        <v>0</v>
      </c>
      <c r="U39">
        <v>418.77</v>
      </c>
      <c r="V39">
        <v>11.9023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16.4224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0.59302999999999995</v>
      </c>
      <c r="AO39">
        <v>4.41</v>
      </c>
      <c r="AP39">
        <v>5.7645</v>
      </c>
      <c r="AQ39">
        <v>31.122</v>
      </c>
      <c r="AR39">
        <v>48.576000000000001</v>
      </c>
      <c r="AS39">
        <v>31.897382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1874.3821410000003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294.80380000000002</v>
      </c>
      <c r="L40">
        <v>346.42500000000001</v>
      </c>
      <c r="M40">
        <v>92</v>
      </c>
      <c r="N40">
        <v>0</v>
      </c>
      <c r="O40">
        <v>123.66562500000001</v>
      </c>
      <c r="P40">
        <v>103.5</v>
      </c>
      <c r="Q40">
        <v>5.3875999999999999</v>
      </c>
      <c r="R40">
        <v>25.617699999999999</v>
      </c>
      <c r="S40">
        <v>17.590499999999999</v>
      </c>
      <c r="T40">
        <v>0</v>
      </c>
      <c r="U40">
        <v>418.77</v>
      </c>
      <c r="V40">
        <v>11.9023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16.4224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0.59302999999999995</v>
      </c>
      <c r="AO40">
        <v>4.41</v>
      </c>
      <c r="AP40">
        <v>5.7645</v>
      </c>
      <c r="AQ40">
        <v>16.884</v>
      </c>
      <c r="AR40">
        <v>48.576000000000001</v>
      </c>
      <c r="AS40">
        <v>31.897382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1865.1441410000002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294.80380000000002</v>
      </c>
      <c r="L41">
        <v>346.42500000000001</v>
      </c>
      <c r="M41">
        <v>92</v>
      </c>
      <c r="N41">
        <v>0</v>
      </c>
      <c r="O41">
        <v>123.66562500000001</v>
      </c>
      <c r="P41">
        <v>103.5</v>
      </c>
      <c r="Q41">
        <v>5.3875999999999999</v>
      </c>
      <c r="R41">
        <v>25.617699999999999</v>
      </c>
      <c r="S41">
        <v>17.590499999999999</v>
      </c>
      <c r="T41">
        <v>0</v>
      </c>
      <c r="U41">
        <v>418.77</v>
      </c>
      <c r="V41">
        <v>11.9023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16.4224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0.59302999999999995</v>
      </c>
      <c r="AO41">
        <v>4.9980000000000002</v>
      </c>
      <c r="AP41">
        <v>5.7645</v>
      </c>
      <c r="AQ41">
        <v>16.884</v>
      </c>
      <c r="AR41">
        <v>13.247999999999999</v>
      </c>
      <c r="AS41">
        <v>31.897382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1840.4041410000002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294.80380000000002</v>
      </c>
      <c r="L42">
        <v>346.42500000000001</v>
      </c>
      <c r="M42">
        <v>92</v>
      </c>
      <c r="N42">
        <v>0</v>
      </c>
      <c r="O42">
        <v>123.66562500000001</v>
      </c>
      <c r="P42">
        <v>103.5</v>
      </c>
      <c r="Q42">
        <v>5.3875999999999999</v>
      </c>
      <c r="R42">
        <v>25.617699999999999</v>
      </c>
      <c r="S42">
        <v>17.590499999999999</v>
      </c>
      <c r="T42">
        <v>0</v>
      </c>
      <c r="U42">
        <v>418.77</v>
      </c>
      <c r="V42">
        <v>11.9023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16.4224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4.9980000000000002</v>
      </c>
      <c r="AP42">
        <v>5.7645</v>
      </c>
      <c r="AQ42">
        <v>0</v>
      </c>
      <c r="AR42">
        <v>13.247999999999999</v>
      </c>
      <c r="AS42">
        <v>31.897382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1828.5201410000002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299.48320000000001</v>
      </c>
      <c r="L43">
        <v>346.42500000000001</v>
      </c>
      <c r="M43">
        <v>92</v>
      </c>
      <c r="N43">
        <v>0</v>
      </c>
      <c r="O43">
        <v>123.66562500000001</v>
      </c>
      <c r="P43">
        <v>103.5</v>
      </c>
      <c r="Q43">
        <v>5.3875999999999999</v>
      </c>
      <c r="R43">
        <v>34.622999999999998</v>
      </c>
      <c r="S43">
        <v>17.590499999999999</v>
      </c>
      <c r="T43">
        <v>0</v>
      </c>
      <c r="U43">
        <v>418.77</v>
      </c>
      <c r="V43">
        <v>12.8089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16.4224</v>
      </c>
      <c r="AF43">
        <v>8.8740000000000006</v>
      </c>
      <c r="AG43">
        <v>19.971599999999999</v>
      </c>
      <c r="AH43">
        <v>0</v>
      </c>
      <c r="AI43">
        <v>0</v>
      </c>
      <c r="AJ43">
        <v>0</v>
      </c>
      <c r="AK43">
        <v>26.2683</v>
      </c>
      <c r="AL43">
        <v>2.5564</v>
      </c>
      <c r="AM43">
        <v>0</v>
      </c>
      <c r="AN43">
        <v>0.59302999999999995</v>
      </c>
      <c r="AO43">
        <v>4.9980000000000002</v>
      </c>
      <c r="AP43">
        <v>5.7645</v>
      </c>
      <c r="AQ43">
        <v>0</v>
      </c>
      <c r="AR43">
        <v>13.247999999999999</v>
      </c>
      <c r="AS43">
        <v>31.897382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1816.4708410000003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299.48320000000001</v>
      </c>
      <c r="L44">
        <v>346.42500000000001</v>
      </c>
      <c r="M44">
        <v>92</v>
      </c>
      <c r="N44">
        <v>0</v>
      </c>
      <c r="O44">
        <v>123.66562500000001</v>
      </c>
      <c r="P44">
        <v>103.5</v>
      </c>
      <c r="Q44">
        <v>5.3875999999999999</v>
      </c>
      <c r="R44">
        <v>34.622999999999998</v>
      </c>
      <c r="S44">
        <v>17.590499999999999</v>
      </c>
      <c r="T44">
        <v>0</v>
      </c>
      <c r="U44">
        <v>418.77</v>
      </c>
      <c r="V44">
        <v>12.8089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0</v>
      </c>
      <c r="AI44">
        <v>0</v>
      </c>
      <c r="AJ44">
        <v>0</v>
      </c>
      <c r="AK44">
        <v>26.2683</v>
      </c>
      <c r="AL44">
        <v>2.5564</v>
      </c>
      <c r="AM44">
        <v>0</v>
      </c>
      <c r="AN44">
        <v>0.59302999999999995</v>
      </c>
      <c r="AO44">
        <v>4.9980000000000002</v>
      </c>
      <c r="AP44">
        <v>5.7645</v>
      </c>
      <c r="AQ44">
        <v>0</v>
      </c>
      <c r="AR44">
        <v>13.247999999999999</v>
      </c>
      <c r="AS44">
        <v>31.897382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1816.5272930000003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299.48320000000001</v>
      </c>
      <c r="L45">
        <v>346.42500000000001</v>
      </c>
      <c r="M45">
        <v>92</v>
      </c>
      <c r="N45">
        <v>0</v>
      </c>
      <c r="O45">
        <v>123.66562500000001</v>
      </c>
      <c r="P45">
        <v>103.5</v>
      </c>
      <c r="Q45">
        <v>5.3875999999999999</v>
      </c>
      <c r="R45">
        <v>34.622999999999998</v>
      </c>
      <c r="S45">
        <v>17.590499999999999</v>
      </c>
      <c r="T45">
        <v>0</v>
      </c>
      <c r="U45">
        <v>418.77</v>
      </c>
      <c r="V45">
        <v>12.8089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0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3.8220000000000001</v>
      </c>
      <c r="AP45">
        <v>5.7645</v>
      </c>
      <c r="AQ45">
        <v>0</v>
      </c>
      <c r="AR45">
        <v>13.247999999999999</v>
      </c>
      <c r="AS45">
        <v>11.434200000000001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1805.6947110000001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299.48320000000001</v>
      </c>
      <c r="L46">
        <v>346.42500000000001</v>
      </c>
      <c r="M46">
        <v>92</v>
      </c>
      <c r="N46">
        <v>0</v>
      </c>
      <c r="O46">
        <v>123.66562500000001</v>
      </c>
      <c r="P46">
        <v>103.5</v>
      </c>
      <c r="Q46">
        <v>5.3875999999999999</v>
      </c>
      <c r="R46">
        <v>34.622999999999998</v>
      </c>
      <c r="S46">
        <v>17.590499999999999</v>
      </c>
      <c r="T46">
        <v>0</v>
      </c>
      <c r="U46">
        <v>418.77</v>
      </c>
      <c r="V46">
        <v>12.8089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0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3.8220000000000001</v>
      </c>
      <c r="AP46">
        <v>5.7645</v>
      </c>
      <c r="AQ46">
        <v>0</v>
      </c>
      <c r="AR46">
        <v>13.247999999999999</v>
      </c>
      <c r="AS46">
        <v>9.4163999999999994</v>
      </c>
      <c r="AT46">
        <v>19.565066999999999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1803.2419740000003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299.48320000000001</v>
      </c>
      <c r="L47">
        <v>346.42500000000001</v>
      </c>
      <c r="M47">
        <v>92</v>
      </c>
      <c r="N47">
        <v>0</v>
      </c>
      <c r="O47">
        <v>123.66562500000001</v>
      </c>
      <c r="P47">
        <v>103.5</v>
      </c>
      <c r="Q47">
        <v>5.3875999999999999</v>
      </c>
      <c r="R47">
        <v>34.622999999999998</v>
      </c>
      <c r="S47">
        <v>17.590499999999999</v>
      </c>
      <c r="T47">
        <v>0</v>
      </c>
      <c r="U47">
        <v>418.77</v>
      </c>
      <c r="V47">
        <v>12.8089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0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3.8220000000000001</v>
      </c>
      <c r="AP47">
        <v>12.169499999999999</v>
      </c>
      <c r="AQ47">
        <v>0</v>
      </c>
      <c r="AR47">
        <v>13.247999999999999</v>
      </c>
      <c r="AS47">
        <v>9.4163999999999994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1797.0185110000002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299.48320000000001</v>
      </c>
      <c r="L48">
        <v>346.42500000000001</v>
      </c>
      <c r="M48">
        <v>92</v>
      </c>
      <c r="N48">
        <v>0</v>
      </c>
      <c r="O48">
        <v>123.66562500000001</v>
      </c>
      <c r="P48">
        <v>103.5</v>
      </c>
      <c r="Q48">
        <v>5.3875999999999999</v>
      </c>
      <c r="R48">
        <v>34.622999999999998</v>
      </c>
      <c r="S48">
        <v>17.590499999999999</v>
      </c>
      <c r="T48">
        <v>0</v>
      </c>
      <c r="U48">
        <v>418.77</v>
      </c>
      <c r="V48">
        <v>12.8089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0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3.8220000000000001</v>
      </c>
      <c r="AP48">
        <v>12.169499999999999</v>
      </c>
      <c r="AQ48">
        <v>0</v>
      </c>
      <c r="AR48">
        <v>13.247999999999999</v>
      </c>
      <c r="AS48">
        <v>9.4163999999999994</v>
      </c>
      <c r="AT48">
        <v>18.608498000000001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1795.6270050000003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338.48320000000001</v>
      </c>
      <c r="L49">
        <v>346.42500000000001</v>
      </c>
      <c r="M49">
        <v>92</v>
      </c>
      <c r="N49">
        <v>0</v>
      </c>
      <c r="O49">
        <v>123.66562500000001</v>
      </c>
      <c r="P49">
        <v>103.5</v>
      </c>
      <c r="Q49">
        <v>5.3875999999999999</v>
      </c>
      <c r="R49">
        <v>42.390099999999997</v>
      </c>
      <c r="S49">
        <v>17.590499999999999</v>
      </c>
      <c r="T49">
        <v>0</v>
      </c>
      <c r="U49">
        <v>418.77</v>
      </c>
      <c r="V49">
        <v>17.842500000000001</v>
      </c>
      <c r="W49">
        <v>44.854100000000003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0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3.8220000000000001</v>
      </c>
      <c r="AP49">
        <v>12.169499999999999</v>
      </c>
      <c r="AQ49">
        <v>0</v>
      </c>
      <c r="AR49">
        <v>48.576000000000001</v>
      </c>
      <c r="AS49">
        <v>9.4163999999999994</v>
      </c>
      <c r="AT49">
        <v>19.971243999999999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1883.752551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338.48320000000001</v>
      </c>
      <c r="L50">
        <v>346.42500000000001</v>
      </c>
      <c r="M50">
        <v>92</v>
      </c>
      <c r="N50">
        <v>0</v>
      </c>
      <c r="O50">
        <v>123.66562500000001</v>
      </c>
      <c r="P50">
        <v>103.5</v>
      </c>
      <c r="Q50">
        <v>5.3875999999999999</v>
      </c>
      <c r="R50">
        <v>42.390099999999997</v>
      </c>
      <c r="S50">
        <v>17.590499999999999</v>
      </c>
      <c r="T50">
        <v>0</v>
      </c>
      <c r="U50">
        <v>418.77</v>
      </c>
      <c r="V50">
        <v>17.842500000000001</v>
      </c>
      <c r="W50">
        <v>44.854100000000003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0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3.8220000000000001</v>
      </c>
      <c r="AP50">
        <v>12.169499999999999</v>
      </c>
      <c r="AQ50">
        <v>0</v>
      </c>
      <c r="AR50">
        <v>11.04</v>
      </c>
      <c r="AS50">
        <v>9.4163999999999994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1846.2453109999999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338.48320000000001</v>
      </c>
      <c r="L51">
        <v>346.42500000000001</v>
      </c>
      <c r="M51">
        <v>92</v>
      </c>
      <c r="N51">
        <v>0</v>
      </c>
      <c r="O51">
        <v>123.66562500000001</v>
      </c>
      <c r="P51">
        <v>103.5</v>
      </c>
      <c r="Q51">
        <v>5.3875999999999999</v>
      </c>
      <c r="R51">
        <v>42.390099999999997</v>
      </c>
      <c r="S51">
        <v>17.590499999999999</v>
      </c>
      <c r="T51">
        <v>0</v>
      </c>
      <c r="U51">
        <v>418.77</v>
      </c>
      <c r="V51">
        <v>17.842500000000001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0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3.8220000000000001</v>
      </c>
      <c r="AP51">
        <v>5.1239999999999997</v>
      </c>
      <c r="AQ51">
        <v>0</v>
      </c>
      <c r="AR51">
        <v>11.04</v>
      </c>
      <c r="AS51">
        <v>10.089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1840.2383109999998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338.48320000000001</v>
      </c>
      <c r="L52">
        <v>346.42500000000001</v>
      </c>
      <c r="M52">
        <v>92</v>
      </c>
      <c r="N52">
        <v>0</v>
      </c>
      <c r="O52">
        <v>123.66562500000001</v>
      </c>
      <c r="P52">
        <v>103.5</v>
      </c>
      <c r="Q52">
        <v>5.3875999999999999</v>
      </c>
      <c r="R52">
        <v>42.390099999999997</v>
      </c>
      <c r="S52">
        <v>17.590499999999999</v>
      </c>
      <c r="T52">
        <v>0</v>
      </c>
      <c r="U52">
        <v>418.77</v>
      </c>
      <c r="V52">
        <v>17.842500000000001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3.8220000000000001</v>
      </c>
      <c r="AP52">
        <v>5.1239999999999997</v>
      </c>
      <c r="AQ52">
        <v>0</v>
      </c>
      <c r="AR52">
        <v>11.04</v>
      </c>
      <c r="AS52">
        <v>10.089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1840.2383109999998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338.48320000000001</v>
      </c>
      <c r="L53">
        <v>346.42500000000001</v>
      </c>
      <c r="M53">
        <v>92</v>
      </c>
      <c r="N53">
        <v>0</v>
      </c>
      <c r="O53">
        <v>123.66562500000001</v>
      </c>
      <c r="P53">
        <v>103.5</v>
      </c>
      <c r="Q53">
        <v>5.3875999999999999</v>
      </c>
      <c r="R53">
        <v>42.390099999999997</v>
      </c>
      <c r="S53">
        <v>17.590499999999999</v>
      </c>
      <c r="T53">
        <v>0</v>
      </c>
      <c r="U53">
        <v>418.77</v>
      </c>
      <c r="V53">
        <v>17.842500000000001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3.8220000000000001</v>
      </c>
      <c r="AP53">
        <v>5.1239999999999997</v>
      </c>
      <c r="AQ53">
        <v>0</v>
      </c>
      <c r="AR53">
        <v>13.247999999999999</v>
      </c>
      <c r="AS53">
        <v>10.089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1842.4463109999999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338.48320000000001</v>
      </c>
      <c r="L54">
        <v>346.42500000000001</v>
      </c>
      <c r="M54">
        <v>92</v>
      </c>
      <c r="N54">
        <v>0</v>
      </c>
      <c r="O54">
        <v>123.66562500000001</v>
      </c>
      <c r="P54">
        <v>103.5</v>
      </c>
      <c r="Q54">
        <v>5.3875999999999999</v>
      </c>
      <c r="R54">
        <v>42.390099999999997</v>
      </c>
      <c r="S54">
        <v>17.590499999999999</v>
      </c>
      <c r="T54">
        <v>0</v>
      </c>
      <c r="U54">
        <v>418.77</v>
      </c>
      <c r="V54">
        <v>17.842500000000001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3.8220000000000001</v>
      </c>
      <c r="AP54">
        <v>5.1239999999999997</v>
      </c>
      <c r="AQ54">
        <v>0</v>
      </c>
      <c r="AR54">
        <v>13.247999999999999</v>
      </c>
      <c r="AS54">
        <v>10.089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1842.4463109999999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300.38909799999999</v>
      </c>
      <c r="L55">
        <v>346.42500000000001</v>
      </c>
      <c r="M55">
        <v>92</v>
      </c>
      <c r="N55">
        <v>0</v>
      </c>
      <c r="O55">
        <v>123.66562500000001</v>
      </c>
      <c r="P55">
        <v>103.5</v>
      </c>
      <c r="Q55">
        <v>5.3875999999999999</v>
      </c>
      <c r="R55">
        <v>36.622999999999998</v>
      </c>
      <c r="S55">
        <v>17.590499999999999</v>
      </c>
      <c r="T55">
        <v>0</v>
      </c>
      <c r="U55">
        <v>418.77</v>
      </c>
      <c r="V55">
        <v>13.2349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26.2683</v>
      </c>
      <c r="AL55">
        <v>22.077999999999999</v>
      </c>
      <c r="AM55">
        <v>0</v>
      </c>
      <c r="AN55">
        <v>0.59302999999999995</v>
      </c>
      <c r="AO55">
        <v>3.8220000000000001</v>
      </c>
      <c r="AP55">
        <v>12.169499999999999</v>
      </c>
      <c r="AQ55">
        <v>0</v>
      </c>
      <c r="AR55">
        <v>15.456</v>
      </c>
      <c r="AS55">
        <v>10.089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1811.9460089999995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298.48320000000001</v>
      </c>
      <c r="L56">
        <v>346.42500000000001</v>
      </c>
      <c r="M56">
        <v>92</v>
      </c>
      <c r="N56">
        <v>0</v>
      </c>
      <c r="O56">
        <v>123.66562500000001</v>
      </c>
      <c r="P56">
        <v>103.5</v>
      </c>
      <c r="Q56">
        <v>5.3875999999999999</v>
      </c>
      <c r="R56">
        <v>36.622999999999998</v>
      </c>
      <c r="S56">
        <v>17.590499999999999</v>
      </c>
      <c r="T56">
        <v>0</v>
      </c>
      <c r="U56">
        <v>418.77</v>
      </c>
      <c r="V56">
        <v>13.2349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26.2683</v>
      </c>
      <c r="AL56">
        <v>22.077999999999999</v>
      </c>
      <c r="AM56">
        <v>0</v>
      </c>
      <c r="AN56">
        <v>0.59302999999999995</v>
      </c>
      <c r="AO56">
        <v>3.8220000000000001</v>
      </c>
      <c r="AP56">
        <v>12.169499999999999</v>
      </c>
      <c r="AQ56">
        <v>0</v>
      </c>
      <c r="AR56">
        <v>15.456</v>
      </c>
      <c r="AS56">
        <v>10.089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1810.0401109999998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298.48320000000001</v>
      </c>
      <c r="L57">
        <v>346.42500000000001</v>
      </c>
      <c r="M57">
        <v>92</v>
      </c>
      <c r="N57">
        <v>0</v>
      </c>
      <c r="O57">
        <v>123.66562500000001</v>
      </c>
      <c r="P57">
        <v>103.5</v>
      </c>
      <c r="Q57">
        <v>5.3875999999999999</v>
      </c>
      <c r="R57">
        <v>36.622999999999998</v>
      </c>
      <c r="S57">
        <v>17.590499999999999</v>
      </c>
      <c r="T57">
        <v>0</v>
      </c>
      <c r="U57">
        <v>418.77</v>
      </c>
      <c r="V57">
        <v>13.2349</v>
      </c>
      <c r="W57">
        <v>45.22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26.2683</v>
      </c>
      <c r="AL57">
        <v>22.077999999999999</v>
      </c>
      <c r="AM57">
        <v>0</v>
      </c>
      <c r="AN57">
        <v>0.59302999999999995</v>
      </c>
      <c r="AO57">
        <v>3.8220000000000001</v>
      </c>
      <c r="AP57">
        <v>12.169499999999999</v>
      </c>
      <c r="AQ57">
        <v>0</v>
      </c>
      <c r="AR57">
        <v>15.456</v>
      </c>
      <c r="AS57">
        <v>10.089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1810.0401109999998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298.48320000000001</v>
      </c>
      <c r="L58">
        <v>346.42500000000001</v>
      </c>
      <c r="M58">
        <v>92</v>
      </c>
      <c r="N58">
        <v>0</v>
      </c>
      <c r="O58">
        <v>123.66562500000001</v>
      </c>
      <c r="P58">
        <v>103.5</v>
      </c>
      <c r="Q58">
        <v>5.3875999999999999</v>
      </c>
      <c r="R58">
        <v>36.622999999999998</v>
      </c>
      <c r="S58">
        <v>17.590499999999999</v>
      </c>
      <c r="T58">
        <v>0</v>
      </c>
      <c r="U58">
        <v>418.77</v>
      </c>
      <c r="V58">
        <v>13.2349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26.2683</v>
      </c>
      <c r="AL58">
        <v>22.077999999999999</v>
      </c>
      <c r="AM58">
        <v>0</v>
      </c>
      <c r="AN58">
        <v>0.59302999999999995</v>
      </c>
      <c r="AO58">
        <v>3.8220000000000001</v>
      </c>
      <c r="AP58">
        <v>12.169499999999999</v>
      </c>
      <c r="AQ58">
        <v>0</v>
      </c>
      <c r="AR58">
        <v>15.456</v>
      </c>
      <c r="AS58">
        <v>10.089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1816.5609109999998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298.48320000000001</v>
      </c>
      <c r="L59">
        <v>346.42500000000001</v>
      </c>
      <c r="M59">
        <v>92</v>
      </c>
      <c r="N59">
        <v>0</v>
      </c>
      <c r="O59">
        <v>123.66562500000001</v>
      </c>
      <c r="P59">
        <v>103.5</v>
      </c>
      <c r="Q59">
        <v>5.3875999999999999</v>
      </c>
      <c r="R59">
        <v>36.622999999999998</v>
      </c>
      <c r="S59">
        <v>17.590499999999999</v>
      </c>
      <c r="T59">
        <v>0</v>
      </c>
      <c r="U59">
        <v>418.77</v>
      </c>
      <c r="V59">
        <v>13.2349</v>
      </c>
      <c r="W59">
        <v>45.22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22.077999999999999</v>
      </c>
      <c r="AM59">
        <v>0</v>
      </c>
      <c r="AN59">
        <v>0.59302999999999995</v>
      </c>
      <c r="AO59">
        <v>3.8220000000000001</v>
      </c>
      <c r="AP59">
        <v>5.7645</v>
      </c>
      <c r="AQ59">
        <v>0</v>
      </c>
      <c r="AR59">
        <v>15.456</v>
      </c>
      <c r="AS59">
        <v>10.089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1830.9899109999999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298.48320000000001</v>
      </c>
      <c r="L60">
        <v>346.42500000000001</v>
      </c>
      <c r="M60">
        <v>92</v>
      </c>
      <c r="N60">
        <v>0</v>
      </c>
      <c r="O60">
        <v>123.66562500000001</v>
      </c>
      <c r="P60">
        <v>103.5</v>
      </c>
      <c r="Q60">
        <v>5.3875999999999999</v>
      </c>
      <c r="R60">
        <v>36.622999999999998</v>
      </c>
      <c r="S60">
        <v>17.590499999999999</v>
      </c>
      <c r="T60">
        <v>0</v>
      </c>
      <c r="U60">
        <v>418.77</v>
      </c>
      <c r="V60">
        <v>13.2349</v>
      </c>
      <c r="W60">
        <v>45.22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26.725999999999999</v>
      </c>
      <c r="AM60">
        <v>0</v>
      </c>
      <c r="AN60">
        <v>0.59302999999999995</v>
      </c>
      <c r="AO60">
        <v>3.8220000000000001</v>
      </c>
      <c r="AP60">
        <v>5.7645</v>
      </c>
      <c r="AQ60">
        <v>0</v>
      </c>
      <c r="AR60">
        <v>15.456</v>
      </c>
      <c r="AS60">
        <v>10.089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1835.637911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301.48320000000001</v>
      </c>
      <c r="L61">
        <v>346.42500000000001</v>
      </c>
      <c r="M61">
        <v>92</v>
      </c>
      <c r="N61">
        <v>0</v>
      </c>
      <c r="O61">
        <v>123.66562500000001</v>
      </c>
      <c r="P61">
        <v>103.5</v>
      </c>
      <c r="Q61">
        <v>5.3875999999999999</v>
      </c>
      <c r="R61">
        <v>34.433</v>
      </c>
      <c r="S61">
        <v>17.590499999999999</v>
      </c>
      <c r="T61">
        <v>0</v>
      </c>
      <c r="U61">
        <v>418.77</v>
      </c>
      <c r="V61">
        <v>13.2349</v>
      </c>
      <c r="W61">
        <v>44.854100000000003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70.882000000000005</v>
      </c>
      <c r="AM61">
        <v>0</v>
      </c>
      <c r="AN61">
        <v>0.59302999999999995</v>
      </c>
      <c r="AO61">
        <v>3.8220000000000001</v>
      </c>
      <c r="AP61">
        <v>5.7645</v>
      </c>
      <c r="AQ61">
        <v>0</v>
      </c>
      <c r="AR61">
        <v>15.456</v>
      </c>
      <c r="AS61">
        <v>10.089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1880.2380109999997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301.48320000000001</v>
      </c>
      <c r="L62">
        <v>378.42500000000001</v>
      </c>
      <c r="M62">
        <v>92</v>
      </c>
      <c r="N62">
        <v>0</v>
      </c>
      <c r="O62">
        <v>123.66562500000001</v>
      </c>
      <c r="P62">
        <v>103.5</v>
      </c>
      <c r="Q62">
        <v>5.3875999999999999</v>
      </c>
      <c r="R62">
        <v>34.433</v>
      </c>
      <c r="S62">
        <v>17.590499999999999</v>
      </c>
      <c r="T62">
        <v>0</v>
      </c>
      <c r="U62">
        <v>418.77</v>
      </c>
      <c r="V62">
        <v>13.2349</v>
      </c>
      <c r="W62">
        <v>44.854100000000003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70.882000000000005</v>
      </c>
      <c r="AM62">
        <v>0</v>
      </c>
      <c r="AN62">
        <v>0.59302999999999995</v>
      </c>
      <c r="AO62">
        <v>3.8220000000000001</v>
      </c>
      <c r="AP62">
        <v>5.7645</v>
      </c>
      <c r="AQ62">
        <v>0</v>
      </c>
      <c r="AR62">
        <v>15.456</v>
      </c>
      <c r="AS62">
        <v>10.089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1912.2380109999999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339.48320000000001</v>
      </c>
      <c r="L63">
        <v>434.6551</v>
      </c>
      <c r="M63">
        <v>92</v>
      </c>
      <c r="N63">
        <v>0</v>
      </c>
      <c r="O63">
        <v>123.66562500000001</v>
      </c>
      <c r="P63">
        <v>103.5</v>
      </c>
      <c r="Q63">
        <v>5.3875999999999999</v>
      </c>
      <c r="R63">
        <v>41.622999999999998</v>
      </c>
      <c r="S63">
        <v>21.590499999999999</v>
      </c>
      <c r="T63">
        <v>0</v>
      </c>
      <c r="U63">
        <v>418.77</v>
      </c>
      <c r="V63">
        <v>17.020054999999999</v>
      </c>
      <c r="W63">
        <v>44.854100000000003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20.834</v>
      </c>
      <c r="AI63">
        <v>0</v>
      </c>
      <c r="AJ63">
        <v>0</v>
      </c>
      <c r="AK63">
        <v>26.2683</v>
      </c>
      <c r="AL63">
        <v>70.882000000000005</v>
      </c>
      <c r="AM63">
        <v>0</v>
      </c>
      <c r="AN63">
        <v>0.59302999999999995</v>
      </c>
      <c r="AO63">
        <v>3.8220000000000001</v>
      </c>
      <c r="AP63">
        <v>5.7645</v>
      </c>
      <c r="AQ63">
        <v>15.561</v>
      </c>
      <c r="AR63">
        <v>15.456</v>
      </c>
      <c r="AS63">
        <v>10.089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2058.0042659999999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339.48320000000001</v>
      </c>
      <c r="L64">
        <v>454.6551</v>
      </c>
      <c r="M64">
        <v>92</v>
      </c>
      <c r="N64">
        <v>0</v>
      </c>
      <c r="O64">
        <v>123.66562500000001</v>
      </c>
      <c r="P64">
        <v>103.5</v>
      </c>
      <c r="Q64">
        <v>5.3875999999999999</v>
      </c>
      <c r="R64">
        <v>41.622999999999998</v>
      </c>
      <c r="S64">
        <v>21.590499999999999</v>
      </c>
      <c r="T64">
        <v>0</v>
      </c>
      <c r="U64">
        <v>418.77</v>
      </c>
      <c r="V64">
        <v>17.842500000000001</v>
      </c>
      <c r="W64">
        <v>44.854100000000003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20.834</v>
      </c>
      <c r="AI64">
        <v>0</v>
      </c>
      <c r="AJ64">
        <v>0</v>
      </c>
      <c r="AK64">
        <v>26.2683</v>
      </c>
      <c r="AL64">
        <v>70.882000000000005</v>
      </c>
      <c r="AM64">
        <v>0</v>
      </c>
      <c r="AN64">
        <v>0.59302999999999995</v>
      </c>
      <c r="AO64">
        <v>3.8220000000000001</v>
      </c>
      <c r="AP64">
        <v>5.7645</v>
      </c>
      <c r="AQ64">
        <v>15.561</v>
      </c>
      <c r="AR64">
        <v>15.456</v>
      </c>
      <c r="AS64">
        <v>10.089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2072.3059109999999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339.48320000000001</v>
      </c>
      <c r="L65">
        <v>464.6551</v>
      </c>
      <c r="M65">
        <v>92</v>
      </c>
      <c r="N65">
        <v>0</v>
      </c>
      <c r="O65">
        <v>123.66562500000001</v>
      </c>
      <c r="P65">
        <v>103.5</v>
      </c>
      <c r="Q65">
        <v>5.3875999999999999</v>
      </c>
      <c r="R65">
        <v>41.622999999999998</v>
      </c>
      <c r="S65">
        <v>21.590499999999999</v>
      </c>
      <c r="T65">
        <v>0</v>
      </c>
      <c r="U65">
        <v>418.77</v>
      </c>
      <c r="V65">
        <v>17.842500000000001</v>
      </c>
      <c r="W65">
        <v>44.854100000000003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20.834</v>
      </c>
      <c r="AI65">
        <v>0</v>
      </c>
      <c r="AJ65">
        <v>0</v>
      </c>
      <c r="AK65">
        <v>26.2683</v>
      </c>
      <c r="AL65">
        <v>26.725999999999999</v>
      </c>
      <c r="AM65">
        <v>0</v>
      </c>
      <c r="AN65">
        <v>0.59302999999999995</v>
      </c>
      <c r="AO65">
        <v>3.8220000000000001</v>
      </c>
      <c r="AP65">
        <v>5.7645</v>
      </c>
      <c r="AQ65">
        <v>31.122</v>
      </c>
      <c r="AR65">
        <v>15.456</v>
      </c>
      <c r="AS65">
        <v>14.7972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2058.4191110000002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339.48320000000001</v>
      </c>
      <c r="L66">
        <v>474.6551</v>
      </c>
      <c r="M66">
        <v>92</v>
      </c>
      <c r="N66">
        <v>0</v>
      </c>
      <c r="O66">
        <v>123.66562500000001</v>
      </c>
      <c r="P66">
        <v>103.5</v>
      </c>
      <c r="Q66">
        <v>5.3875999999999999</v>
      </c>
      <c r="R66">
        <v>41.622999999999998</v>
      </c>
      <c r="S66">
        <v>21.590499999999999</v>
      </c>
      <c r="T66">
        <v>0</v>
      </c>
      <c r="U66">
        <v>418.77</v>
      </c>
      <c r="V66">
        <v>17.842500000000001</v>
      </c>
      <c r="W66">
        <v>44.854100000000003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20.834</v>
      </c>
      <c r="AI66">
        <v>0</v>
      </c>
      <c r="AJ66">
        <v>0</v>
      </c>
      <c r="AK66">
        <v>26.2683</v>
      </c>
      <c r="AL66">
        <v>26.725999999999999</v>
      </c>
      <c r="AM66">
        <v>0</v>
      </c>
      <c r="AN66">
        <v>0.59302999999999995</v>
      </c>
      <c r="AO66">
        <v>3.8220000000000001</v>
      </c>
      <c r="AP66">
        <v>5.7645</v>
      </c>
      <c r="AQ66">
        <v>31.122</v>
      </c>
      <c r="AR66">
        <v>15.456</v>
      </c>
      <c r="AS66">
        <v>14.7972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2068.4191110000002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339.48320000000001</v>
      </c>
      <c r="L67">
        <v>554.65509999999995</v>
      </c>
      <c r="M67">
        <v>92</v>
      </c>
      <c r="N67">
        <v>0</v>
      </c>
      <c r="O67">
        <v>123.66562500000001</v>
      </c>
      <c r="P67">
        <v>103.5</v>
      </c>
      <c r="Q67">
        <v>6.9250999999999996</v>
      </c>
      <c r="R67">
        <v>41.622999999999998</v>
      </c>
      <c r="S67">
        <v>21.590499999999999</v>
      </c>
      <c r="T67">
        <v>0</v>
      </c>
      <c r="U67">
        <v>418.77</v>
      </c>
      <c r="V67">
        <v>17.842500000000001</v>
      </c>
      <c r="W67">
        <v>44.854100000000003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20.834</v>
      </c>
      <c r="AI67">
        <v>0</v>
      </c>
      <c r="AJ67">
        <v>0</v>
      </c>
      <c r="AK67">
        <v>26.2683</v>
      </c>
      <c r="AL67">
        <v>26.725999999999999</v>
      </c>
      <c r="AM67">
        <v>0</v>
      </c>
      <c r="AN67">
        <v>0.59302999999999995</v>
      </c>
      <c r="AO67">
        <v>3.8220000000000001</v>
      </c>
      <c r="AP67">
        <v>6.4050000000000002</v>
      </c>
      <c r="AQ67">
        <v>46.683</v>
      </c>
      <c r="AR67">
        <v>48.576000000000001</v>
      </c>
      <c r="AS67">
        <v>14.7972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2199.2781109999996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0</v>
      </c>
      <c r="O68">
        <v>123.66562500000001</v>
      </c>
      <c r="P68">
        <v>103.5</v>
      </c>
      <c r="Q68">
        <v>9.99</v>
      </c>
      <c r="R68">
        <v>42.390099999999997</v>
      </c>
      <c r="S68">
        <v>25.687000000000001</v>
      </c>
      <c r="T68">
        <v>0</v>
      </c>
      <c r="U68">
        <v>418.77</v>
      </c>
      <c r="V68">
        <v>17.842500000000001</v>
      </c>
      <c r="W68">
        <v>44.854100000000003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20.834</v>
      </c>
      <c r="AI68">
        <v>0</v>
      </c>
      <c r="AJ68">
        <v>0</v>
      </c>
      <c r="AK68">
        <v>26.2683</v>
      </c>
      <c r="AL68">
        <v>26.725999999999999</v>
      </c>
      <c r="AM68">
        <v>0</v>
      </c>
      <c r="AN68">
        <v>0.59302999999999995</v>
      </c>
      <c r="AO68">
        <v>3.8220000000000001</v>
      </c>
      <c r="AP68">
        <v>6.4050000000000002</v>
      </c>
      <c r="AQ68">
        <v>46.683</v>
      </c>
      <c r="AR68">
        <v>11.04</v>
      </c>
      <c r="AS68">
        <v>14.7972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2270.2425110000004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0</v>
      </c>
      <c r="O69">
        <v>123.66562500000001</v>
      </c>
      <c r="P69">
        <v>103.5</v>
      </c>
      <c r="Q69">
        <v>9.99</v>
      </c>
      <c r="R69">
        <v>42.390099999999997</v>
      </c>
      <c r="S69">
        <v>25.687000000000001</v>
      </c>
      <c r="T69">
        <v>0</v>
      </c>
      <c r="U69">
        <v>418.77</v>
      </c>
      <c r="V69">
        <v>18.140333999999999</v>
      </c>
      <c r="W69">
        <v>45.221499999999999</v>
      </c>
      <c r="X69">
        <v>98.34</v>
      </c>
      <c r="Y69">
        <v>0</v>
      </c>
      <c r="Z69">
        <v>0</v>
      </c>
      <c r="AA69">
        <v>0</v>
      </c>
      <c r="AB69">
        <v>13.0634</v>
      </c>
      <c r="AC69">
        <v>0</v>
      </c>
      <c r="AD69">
        <v>0</v>
      </c>
      <c r="AE69">
        <v>32.957704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26.725999999999999</v>
      </c>
      <c r="AM69">
        <v>0</v>
      </c>
      <c r="AN69">
        <v>0.59302999999999995</v>
      </c>
      <c r="AO69">
        <v>3.8220000000000001</v>
      </c>
      <c r="AP69">
        <v>6.4050000000000002</v>
      </c>
      <c r="AQ69">
        <v>46.683</v>
      </c>
      <c r="AR69">
        <v>11.04</v>
      </c>
      <c r="AS69">
        <v>14.7972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88.22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2312.6699970000004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0</v>
      </c>
      <c r="O70">
        <v>123.66562500000001</v>
      </c>
      <c r="P70">
        <v>103.5</v>
      </c>
      <c r="Q70">
        <v>9.99</v>
      </c>
      <c r="R70">
        <v>42.390099999999997</v>
      </c>
      <c r="S70">
        <v>26.3901</v>
      </c>
      <c r="T70">
        <v>0</v>
      </c>
      <c r="U70">
        <v>418.77</v>
      </c>
      <c r="V70">
        <v>18.140333999999999</v>
      </c>
      <c r="W70">
        <v>45.221499999999999</v>
      </c>
      <c r="X70">
        <v>98.34</v>
      </c>
      <c r="Y70">
        <v>0</v>
      </c>
      <c r="Z70">
        <v>0</v>
      </c>
      <c r="AA70">
        <v>0</v>
      </c>
      <c r="AB70">
        <v>13.0634</v>
      </c>
      <c r="AC70">
        <v>0</v>
      </c>
      <c r="AD70">
        <v>0</v>
      </c>
      <c r="AE70">
        <v>32.957704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26.725999999999999</v>
      </c>
      <c r="AM70">
        <v>0</v>
      </c>
      <c r="AN70">
        <v>0.59302999999999995</v>
      </c>
      <c r="AO70">
        <v>3.8220000000000001</v>
      </c>
      <c r="AP70">
        <v>6.4050000000000002</v>
      </c>
      <c r="AQ70">
        <v>62.244</v>
      </c>
      <c r="AR70">
        <v>11.04</v>
      </c>
      <c r="AS70">
        <v>14.7972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115.8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2356.5140970000011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0</v>
      </c>
      <c r="O71">
        <v>123.66562500000001</v>
      </c>
      <c r="P71">
        <v>103.5</v>
      </c>
      <c r="Q71">
        <v>9.99</v>
      </c>
      <c r="R71">
        <v>42.390099999999997</v>
      </c>
      <c r="S71">
        <v>26.3901</v>
      </c>
      <c r="T71">
        <v>0</v>
      </c>
      <c r="U71">
        <v>418.77</v>
      </c>
      <c r="V71">
        <v>18.140333999999999</v>
      </c>
      <c r="W71">
        <v>43.704000000000001</v>
      </c>
      <c r="X71">
        <v>98.34</v>
      </c>
      <c r="Y71">
        <v>0</v>
      </c>
      <c r="Z71">
        <v>0</v>
      </c>
      <c r="AA71">
        <v>0</v>
      </c>
      <c r="AB71">
        <v>13.0634</v>
      </c>
      <c r="AC71">
        <v>0</v>
      </c>
      <c r="AD71">
        <v>0</v>
      </c>
      <c r="AE71">
        <v>32.957704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26.725999999999999</v>
      </c>
      <c r="AM71">
        <v>0</v>
      </c>
      <c r="AN71">
        <v>0.59302999999999995</v>
      </c>
      <c r="AO71">
        <v>3.8220000000000001</v>
      </c>
      <c r="AP71">
        <v>6.4050000000000002</v>
      </c>
      <c r="AQ71">
        <v>62.244</v>
      </c>
      <c r="AR71">
        <v>11.04</v>
      </c>
      <c r="AS71">
        <v>14.7972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2374.1965970000006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0</v>
      </c>
      <c r="O72">
        <v>123.66562500000001</v>
      </c>
      <c r="P72">
        <v>103.5</v>
      </c>
      <c r="Q72">
        <v>9.99</v>
      </c>
      <c r="R72">
        <v>42.390099999999997</v>
      </c>
      <c r="S72">
        <v>26.3901</v>
      </c>
      <c r="T72">
        <v>0</v>
      </c>
      <c r="U72">
        <v>418.77</v>
      </c>
      <c r="V72">
        <v>18.140333999999999</v>
      </c>
      <c r="W72">
        <v>43.704000000000001</v>
      </c>
      <c r="X72">
        <v>98.34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32.957704</v>
      </c>
      <c r="AF72">
        <v>8.8740000000000006</v>
      </c>
      <c r="AG72">
        <v>19.971599999999999</v>
      </c>
      <c r="AH72">
        <v>42.615000000000002</v>
      </c>
      <c r="AI72">
        <v>0</v>
      </c>
      <c r="AJ72">
        <v>0</v>
      </c>
      <c r="AK72">
        <v>26.2683</v>
      </c>
      <c r="AL72">
        <v>26.725999999999999</v>
      </c>
      <c r="AM72">
        <v>0</v>
      </c>
      <c r="AN72">
        <v>0.59302999999999995</v>
      </c>
      <c r="AO72">
        <v>3.8220000000000001</v>
      </c>
      <c r="AP72">
        <v>6.4050000000000002</v>
      </c>
      <c r="AQ72">
        <v>62.244</v>
      </c>
      <c r="AR72">
        <v>11.04</v>
      </c>
      <c r="AS72">
        <v>14.7972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2391.9775970000005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0</v>
      </c>
      <c r="O73">
        <v>123.66562500000001</v>
      </c>
      <c r="P73">
        <v>103.5</v>
      </c>
      <c r="Q73">
        <v>9.99</v>
      </c>
      <c r="R73">
        <v>42.390099999999997</v>
      </c>
      <c r="S73">
        <v>26.3901</v>
      </c>
      <c r="T73">
        <v>0</v>
      </c>
      <c r="U73">
        <v>418.77</v>
      </c>
      <c r="V73">
        <v>18.140333999999999</v>
      </c>
      <c r="W73">
        <v>43.704000000000001</v>
      </c>
      <c r="X73">
        <v>98.34</v>
      </c>
      <c r="Y73">
        <v>0</v>
      </c>
      <c r="Z73">
        <v>0</v>
      </c>
      <c r="AA73">
        <v>8.69</v>
      </c>
      <c r="AB73">
        <v>13.0634</v>
      </c>
      <c r="AC73">
        <v>0</v>
      </c>
      <c r="AD73">
        <v>9.1149000000000004</v>
      </c>
      <c r="AE73">
        <v>32.957704</v>
      </c>
      <c r="AF73">
        <v>8.8740000000000006</v>
      </c>
      <c r="AG73">
        <v>19.971599999999999</v>
      </c>
      <c r="AH73">
        <v>66.290000000000006</v>
      </c>
      <c r="AI73">
        <v>3.819</v>
      </c>
      <c r="AJ73">
        <v>0</v>
      </c>
      <c r="AK73">
        <v>26.2683</v>
      </c>
      <c r="AL73">
        <v>26.725999999999999</v>
      </c>
      <c r="AM73">
        <v>5.2786799999999996</v>
      </c>
      <c r="AN73">
        <v>0.59302999999999995</v>
      </c>
      <c r="AO73">
        <v>3.8220000000000001</v>
      </c>
      <c r="AP73">
        <v>7.6859999999999999</v>
      </c>
      <c r="AQ73">
        <v>62.244</v>
      </c>
      <c r="AR73">
        <v>11.04</v>
      </c>
      <c r="AS73">
        <v>14.7972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2441.8361770000006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0</v>
      </c>
      <c r="O74">
        <v>123.66562500000001</v>
      </c>
      <c r="P74">
        <v>103.5</v>
      </c>
      <c r="Q74">
        <v>9.99</v>
      </c>
      <c r="R74">
        <v>42.390099999999997</v>
      </c>
      <c r="S74">
        <v>26.3901</v>
      </c>
      <c r="T74">
        <v>0</v>
      </c>
      <c r="U74">
        <v>418.77</v>
      </c>
      <c r="V74">
        <v>18.140333999999999</v>
      </c>
      <c r="W74">
        <v>43.704000000000001</v>
      </c>
      <c r="X74">
        <v>98.34</v>
      </c>
      <c r="Y74">
        <v>0</v>
      </c>
      <c r="Z74">
        <v>0</v>
      </c>
      <c r="AA74">
        <v>28.045000000000002</v>
      </c>
      <c r="AB74">
        <v>13.0634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85.23</v>
      </c>
      <c r="AI74">
        <v>16.350411999999999</v>
      </c>
      <c r="AJ74">
        <v>0</v>
      </c>
      <c r="AK74">
        <v>26.2683</v>
      </c>
      <c r="AL74">
        <v>26.725999999999999</v>
      </c>
      <c r="AM74">
        <v>10.557359999999999</v>
      </c>
      <c r="AN74">
        <v>0.59302999999999995</v>
      </c>
      <c r="AO74">
        <v>3.8220000000000001</v>
      </c>
      <c r="AP74">
        <v>7.6859999999999999</v>
      </c>
      <c r="AQ74">
        <v>62.244</v>
      </c>
      <c r="AR74">
        <v>11.04</v>
      </c>
      <c r="AS74">
        <v>14.7972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2512.9301690000002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0</v>
      </c>
      <c r="O75">
        <v>123.66562500000001</v>
      </c>
      <c r="P75">
        <v>103.5</v>
      </c>
      <c r="Q75">
        <v>9.99</v>
      </c>
      <c r="R75">
        <v>42.390099999999997</v>
      </c>
      <c r="S75">
        <v>26.3901</v>
      </c>
      <c r="T75">
        <v>0</v>
      </c>
      <c r="U75">
        <v>418.77</v>
      </c>
      <c r="V75">
        <v>18.140333999999999</v>
      </c>
      <c r="W75">
        <v>43.704000000000001</v>
      </c>
      <c r="X75">
        <v>98.34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19.971599999999999</v>
      </c>
      <c r="AH75">
        <v>108.905</v>
      </c>
      <c r="AI75">
        <v>32.700823999999997</v>
      </c>
      <c r="AJ75">
        <v>0</v>
      </c>
      <c r="AK75">
        <v>26.2683</v>
      </c>
      <c r="AL75">
        <v>26.725999999999999</v>
      </c>
      <c r="AM75">
        <v>10.557359999999999</v>
      </c>
      <c r="AN75">
        <v>0.59302999999999995</v>
      </c>
      <c r="AO75">
        <v>3.8220000000000001</v>
      </c>
      <c r="AP75">
        <v>7.6859999999999999</v>
      </c>
      <c r="AQ75">
        <v>62.244</v>
      </c>
      <c r="AR75">
        <v>19.872</v>
      </c>
      <c r="AS75">
        <v>14.7972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2629.2329530000002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0</v>
      </c>
      <c r="O76">
        <v>123.66562500000001</v>
      </c>
      <c r="P76">
        <v>103.5</v>
      </c>
      <c r="Q76">
        <v>9.99</v>
      </c>
      <c r="R76">
        <v>42.390099999999997</v>
      </c>
      <c r="S76">
        <v>26.3901</v>
      </c>
      <c r="T76">
        <v>0</v>
      </c>
      <c r="U76">
        <v>418.77</v>
      </c>
      <c r="V76">
        <v>18.140333999999999</v>
      </c>
      <c r="W76">
        <v>43.704000000000001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26.725999999999999</v>
      </c>
      <c r="AM76">
        <v>15.804048</v>
      </c>
      <c r="AN76">
        <v>0.59302999999999995</v>
      </c>
      <c r="AO76">
        <v>3.8220000000000001</v>
      </c>
      <c r="AP76">
        <v>7.6859999999999999</v>
      </c>
      <c r="AQ76">
        <v>62.244</v>
      </c>
      <c r="AR76">
        <v>19.872</v>
      </c>
      <c r="AS76">
        <v>14.7972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2728.0333450000007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0</v>
      </c>
      <c r="O77">
        <v>123.66562500000001</v>
      </c>
      <c r="P77">
        <v>103.5</v>
      </c>
      <c r="Q77">
        <v>9.99</v>
      </c>
      <c r="R77">
        <v>42.390099999999997</v>
      </c>
      <c r="S77">
        <v>26.3901</v>
      </c>
      <c r="T77">
        <v>0</v>
      </c>
      <c r="U77">
        <v>418.77</v>
      </c>
      <c r="V77">
        <v>18.140333999999999</v>
      </c>
      <c r="W77">
        <v>43.704000000000001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3.8220000000000001</v>
      </c>
      <c r="AP77">
        <v>7.6859999999999999</v>
      </c>
      <c r="AQ77">
        <v>62.244</v>
      </c>
      <c r="AR77">
        <v>19.872</v>
      </c>
      <c r="AS77">
        <v>14.7972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2711.6703450000005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0</v>
      </c>
      <c r="O78">
        <v>123.66562500000001</v>
      </c>
      <c r="P78">
        <v>103.5</v>
      </c>
      <c r="Q78">
        <v>9.99</v>
      </c>
      <c r="R78">
        <v>42.390099999999997</v>
      </c>
      <c r="S78">
        <v>26.3901</v>
      </c>
      <c r="T78">
        <v>0</v>
      </c>
      <c r="U78">
        <v>418.77</v>
      </c>
      <c r="V78">
        <v>18.140333999999999</v>
      </c>
      <c r="W78">
        <v>43.704000000000001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3.8220000000000001</v>
      </c>
      <c r="AP78">
        <v>7.6859999999999999</v>
      </c>
      <c r="AQ78">
        <v>62.244</v>
      </c>
      <c r="AR78">
        <v>19.872</v>
      </c>
      <c r="AS78">
        <v>14.7972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2706.6703450000005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0</v>
      </c>
      <c r="O79">
        <v>123.66562500000001</v>
      </c>
      <c r="P79">
        <v>103.5</v>
      </c>
      <c r="Q79">
        <v>9.99</v>
      </c>
      <c r="R79">
        <v>42.390099999999997</v>
      </c>
      <c r="S79">
        <v>26.3901</v>
      </c>
      <c r="T79">
        <v>0</v>
      </c>
      <c r="U79">
        <v>418.77</v>
      </c>
      <c r="V79">
        <v>18.140333999999999</v>
      </c>
      <c r="W79">
        <v>43.704000000000001</v>
      </c>
      <c r="X79">
        <v>98.34</v>
      </c>
      <c r="Y79">
        <v>0</v>
      </c>
      <c r="Z79">
        <v>19.5624</v>
      </c>
      <c r="AA79">
        <v>30.335999999999999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2.6459999999999999</v>
      </c>
      <c r="AP79">
        <v>7.6859999999999999</v>
      </c>
      <c r="AQ79">
        <v>62.244</v>
      </c>
      <c r="AR79">
        <v>11.04</v>
      </c>
      <c r="AS79">
        <v>14.7972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2665.4998530000003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0</v>
      </c>
      <c r="O80">
        <v>123.66562500000001</v>
      </c>
      <c r="P80">
        <v>103.5</v>
      </c>
      <c r="Q80">
        <v>9.99</v>
      </c>
      <c r="R80">
        <v>42.390099999999997</v>
      </c>
      <c r="S80">
        <v>26.3901</v>
      </c>
      <c r="T80">
        <v>0</v>
      </c>
      <c r="U80">
        <v>418.77</v>
      </c>
      <c r="V80">
        <v>18.140333999999999</v>
      </c>
      <c r="W80">
        <v>43.704000000000001</v>
      </c>
      <c r="X80">
        <v>98.34</v>
      </c>
      <c r="Y80">
        <v>0</v>
      </c>
      <c r="Z80">
        <v>19.5624</v>
      </c>
      <c r="AA80">
        <v>28.123999999999999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2.6459999999999999</v>
      </c>
      <c r="AP80">
        <v>7.6859999999999999</v>
      </c>
      <c r="AQ80">
        <v>62.244</v>
      </c>
      <c r="AR80">
        <v>11.04</v>
      </c>
      <c r="AS80">
        <v>14.7972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2645.7564410000005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0</v>
      </c>
      <c r="O81">
        <v>123.66562500000001</v>
      </c>
      <c r="P81">
        <v>103.5</v>
      </c>
      <c r="Q81">
        <v>9.99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44.854100000000003</v>
      </c>
      <c r="X81">
        <v>98.34</v>
      </c>
      <c r="Y81">
        <v>0</v>
      </c>
      <c r="Z81">
        <v>19.5624</v>
      </c>
      <c r="AA81">
        <v>28.092400000000001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2.6459999999999999</v>
      </c>
      <c r="AP81">
        <v>6.4050000000000002</v>
      </c>
      <c r="AQ81">
        <v>62.244</v>
      </c>
      <c r="AR81">
        <v>11.04</v>
      </c>
      <c r="AS81">
        <v>14.7972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2593.7747070000009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0</v>
      </c>
      <c r="O82">
        <v>123.66562500000001</v>
      </c>
      <c r="P82">
        <v>103.5</v>
      </c>
      <c r="Q82">
        <v>9.99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44.854100000000003</v>
      </c>
      <c r="X82">
        <v>98.34</v>
      </c>
      <c r="Y82">
        <v>0</v>
      </c>
      <c r="Z82">
        <v>6.5208000000000004</v>
      </c>
      <c r="AA82">
        <v>28.09872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2.6459999999999999</v>
      </c>
      <c r="AP82">
        <v>6.4050000000000002</v>
      </c>
      <c r="AQ82">
        <v>62.244</v>
      </c>
      <c r="AR82">
        <v>48.576000000000001</v>
      </c>
      <c r="AS82">
        <v>14.7972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2614.2754270000005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0</v>
      </c>
      <c r="O83">
        <v>123.66562500000001</v>
      </c>
      <c r="P83">
        <v>103.5</v>
      </c>
      <c r="Q83">
        <v>9.99</v>
      </c>
      <c r="R83">
        <v>42.390099999999997</v>
      </c>
      <c r="S83">
        <v>26.3901</v>
      </c>
      <c r="T83">
        <v>0</v>
      </c>
      <c r="U83">
        <v>418.77</v>
      </c>
      <c r="V83">
        <v>18.1401</v>
      </c>
      <c r="W83">
        <v>44.854100000000003</v>
      </c>
      <c r="X83">
        <v>98.34</v>
      </c>
      <c r="Y83">
        <v>0</v>
      </c>
      <c r="Z83">
        <v>6.5208000000000004</v>
      </c>
      <c r="AA83">
        <v>28.09872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2.6459999999999999</v>
      </c>
      <c r="AP83">
        <v>6.4050000000000002</v>
      </c>
      <c r="AQ83">
        <v>62.244</v>
      </c>
      <c r="AR83">
        <v>48.576000000000001</v>
      </c>
      <c r="AS83">
        <v>14.7972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2610.2754270000005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0</v>
      </c>
      <c r="O84">
        <v>123.66562500000001</v>
      </c>
      <c r="P84">
        <v>103.5</v>
      </c>
      <c r="Q84">
        <v>9.99</v>
      </c>
      <c r="R84">
        <v>42.390099999999997</v>
      </c>
      <c r="S84">
        <v>26.3901</v>
      </c>
      <c r="T84">
        <v>0</v>
      </c>
      <c r="U84">
        <v>418.77</v>
      </c>
      <c r="V84">
        <v>18.1401</v>
      </c>
      <c r="W84">
        <v>44.854100000000003</v>
      </c>
      <c r="X84">
        <v>98.34</v>
      </c>
      <c r="Y84">
        <v>0</v>
      </c>
      <c r="Z84">
        <v>0</v>
      </c>
      <c r="AA84">
        <v>28.09872</v>
      </c>
      <c r="AB84">
        <v>26.260100000000001</v>
      </c>
      <c r="AC84">
        <v>9.6778399999999998</v>
      </c>
      <c r="AD84">
        <v>25.099</v>
      </c>
      <c r="AE84">
        <v>49.436556000000003</v>
      </c>
      <c r="AF84">
        <v>26.622</v>
      </c>
      <c r="AG84">
        <v>19.971599999999999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2.6459999999999999</v>
      </c>
      <c r="AP84">
        <v>6.4050000000000002</v>
      </c>
      <c r="AQ84">
        <v>62.244</v>
      </c>
      <c r="AR84">
        <v>11.04</v>
      </c>
      <c r="AS84">
        <v>14.7972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2480.2466230000005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0</v>
      </c>
      <c r="O85">
        <v>123.66562500000001</v>
      </c>
      <c r="P85">
        <v>103.5</v>
      </c>
      <c r="Q85">
        <v>9.99</v>
      </c>
      <c r="R85">
        <v>42.390099999999997</v>
      </c>
      <c r="S85">
        <v>26.3901</v>
      </c>
      <c r="T85">
        <v>0</v>
      </c>
      <c r="U85">
        <v>418.77</v>
      </c>
      <c r="V85">
        <v>18.1401</v>
      </c>
      <c r="W85">
        <v>44.854100000000003</v>
      </c>
      <c r="X85">
        <v>98.34</v>
      </c>
      <c r="Y85">
        <v>0</v>
      </c>
      <c r="Z85">
        <v>0</v>
      </c>
      <c r="AA85">
        <v>13.983000000000001</v>
      </c>
      <c r="AB85">
        <v>13.0634</v>
      </c>
      <c r="AC85">
        <v>0</v>
      </c>
      <c r="AD85">
        <v>18.494</v>
      </c>
      <c r="AE85">
        <v>32.957704</v>
      </c>
      <c r="AF85">
        <v>17.748000000000001</v>
      </c>
      <c r="AG85">
        <v>19.971599999999999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2.6459999999999999</v>
      </c>
      <c r="AP85">
        <v>6.4050000000000002</v>
      </c>
      <c r="AQ85">
        <v>62.244</v>
      </c>
      <c r="AR85">
        <v>11.04</v>
      </c>
      <c r="AS85">
        <v>14.7972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2384.1118230000002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0</v>
      </c>
      <c r="O86">
        <v>123.66562500000001</v>
      </c>
      <c r="P86">
        <v>103.5</v>
      </c>
      <c r="Q86">
        <v>9.99</v>
      </c>
      <c r="R86">
        <v>42.390099999999997</v>
      </c>
      <c r="S86">
        <v>26.3901</v>
      </c>
      <c r="T86">
        <v>0</v>
      </c>
      <c r="U86">
        <v>418.77</v>
      </c>
      <c r="V86">
        <v>18.1401</v>
      </c>
      <c r="W86">
        <v>44.854100000000003</v>
      </c>
      <c r="X86">
        <v>98.34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2.6459999999999999</v>
      </c>
      <c r="AP86">
        <v>6.4050000000000002</v>
      </c>
      <c r="AQ86">
        <v>62.244</v>
      </c>
      <c r="AR86">
        <v>17.664000000000001</v>
      </c>
      <c r="AS86">
        <v>14.7972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2334.9637230000008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607.91999999999996</v>
      </c>
      <c r="M87">
        <v>92</v>
      </c>
      <c r="N87">
        <v>0</v>
      </c>
      <c r="O87">
        <v>123.66562500000001</v>
      </c>
      <c r="P87">
        <v>103.5</v>
      </c>
      <c r="Q87">
        <v>8.4525000000000006</v>
      </c>
      <c r="R87">
        <v>42.390099999999997</v>
      </c>
      <c r="S87">
        <v>21.687000000000001</v>
      </c>
      <c r="T87">
        <v>0</v>
      </c>
      <c r="U87">
        <v>418.77</v>
      </c>
      <c r="V87">
        <v>18.1401</v>
      </c>
      <c r="W87">
        <v>44.854100000000003</v>
      </c>
      <c r="X87">
        <v>98.34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1.321</v>
      </c>
      <c r="AE87">
        <v>32.957704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2.5564</v>
      </c>
      <c r="AM87">
        <v>5.2786799999999996</v>
      </c>
      <c r="AN87">
        <v>0.59302999999999995</v>
      </c>
      <c r="AO87">
        <v>2.6459999999999999</v>
      </c>
      <c r="AP87">
        <v>5.7645</v>
      </c>
      <c r="AQ87">
        <v>62.244</v>
      </c>
      <c r="AR87">
        <v>22.08</v>
      </c>
      <c r="AS87">
        <v>14.7972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2243.4493430000007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607.91999999999996</v>
      </c>
      <c r="M88">
        <v>92</v>
      </c>
      <c r="N88">
        <v>0</v>
      </c>
      <c r="O88">
        <v>123.66562500000001</v>
      </c>
      <c r="P88">
        <v>103.5</v>
      </c>
      <c r="Q88">
        <v>8.4525000000000006</v>
      </c>
      <c r="R88">
        <v>42.390099999999997</v>
      </c>
      <c r="S88">
        <v>21.687000000000001</v>
      </c>
      <c r="T88">
        <v>0</v>
      </c>
      <c r="U88">
        <v>418.77</v>
      </c>
      <c r="V88">
        <v>18.1401</v>
      </c>
      <c r="W88">
        <v>44.854100000000003</v>
      </c>
      <c r="X88">
        <v>98.34</v>
      </c>
      <c r="Y88">
        <v>0</v>
      </c>
      <c r="Z88">
        <v>0</v>
      </c>
      <c r="AA88">
        <v>0</v>
      </c>
      <c r="AB88">
        <v>13.0634</v>
      </c>
      <c r="AC88">
        <v>0</v>
      </c>
      <c r="AD88">
        <v>1.321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2.5564</v>
      </c>
      <c r="AM88">
        <v>5.0654000000000003</v>
      </c>
      <c r="AN88">
        <v>0.59302999999999995</v>
      </c>
      <c r="AO88">
        <v>2.6459999999999999</v>
      </c>
      <c r="AP88">
        <v>5.7645</v>
      </c>
      <c r="AQ88">
        <v>62.244</v>
      </c>
      <c r="AR88">
        <v>22.08</v>
      </c>
      <c r="AS88">
        <v>14.7972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2214.3160630000007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607.91999999999996</v>
      </c>
      <c r="M89">
        <v>92</v>
      </c>
      <c r="N89">
        <v>0</v>
      </c>
      <c r="O89">
        <v>123.66562500000001</v>
      </c>
      <c r="P89">
        <v>103.5</v>
      </c>
      <c r="Q89">
        <v>8.4525000000000006</v>
      </c>
      <c r="R89">
        <v>42.390099999999997</v>
      </c>
      <c r="S89">
        <v>21.687000000000001</v>
      </c>
      <c r="T89">
        <v>0</v>
      </c>
      <c r="U89">
        <v>418.77</v>
      </c>
      <c r="V89">
        <v>18.1401</v>
      </c>
      <c r="W89">
        <v>44.854100000000003</v>
      </c>
      <c r="X89">
        <v>98.34</v>
      </c>
      <c r="Y89">
        <v>0</v>
      </c>
      <c r="Z89">
        <v>0</v>
      </c>
      <c r="AA89">
        <v>0</v>
      </c>
      <c r="AB89">
        <v>13.0634</v>
      </c>
      <c r="AC89">
        <v>0</v>
      </c>
      <c r="AD89">
        <v>1.321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2.5564</v>
      </c>
      <c r="AM89">
        <v>4.7988</v>
      </c>
      <c r="AN89">
        <v>0.59302999999999995</v>
      </c>
      <c r="AO89">
        <v>3.8220000000000001</v>
      </c>
      <c r="AP89">
        <v>5.7645</v>
      </c>
      <c r="AQ89">
        <v>60.039000000000001</v>
      </c>
      <c r="AR89">
        <v>22.08</v>
      </c>
      <c r="AS89">
        <v>14.7972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2211.0204630000003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607.91999999999996</v>
      </c>
      <c r="M90">
        <v>92</v>
      </c>
      <c r="N90">
        <v>0</v>
      </c>
      <c r="O90">
        <v>123.66562500000001</v>
      </c>
      <c r="P90">
        <v>103.5</v>
      </c>
      <c r="Q90">
        <v>8.4525000000000006</v>
      </c>
      <c r="R90">
        <v>42.390099999999997</v>
      </c>
      <c r="S90">
        <v>21.687000000000001</v>
      </c>
      <c r="T90">
        <v>0</v>
      </c>
      <c r="U90">
        <v>418.77</v>
      </c>
      <c r="V90">
        <v>18.1401</v>
      </c>
      <c r="W90">
        <v>44.854100000000003</v>
      </c>
      <c r="X90">
        <v>98.34</v>
      </c>
      <c r="Y90">
        <v>0</v>
      </c>
      <c r="Z90">
        <v>0</v>
      </c>
      <c r="AA90">
        <v>0</v>
      </c>
      <c r="AB90">
        <v>13.0634</v>
      </c>
      <c r="AC90">
        <v>0</v>
      </c>
      <c r="AD90">
        <v>1.321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2.5564</v>
      </c>
      <c r="AM90">
        <v>0</v>
      </c>
      <c r="AN90">
        <v>0.59302999999999995</v>
      </c>
      <c r="AO90">
        <v>3.8220000000000001</v>
      </c>
      <c r="AP90">
        <v>5.7645</v>
      </c>
      <c r="AQ90">
        <v>46.62</v>
      </c>
      <c r="AR90">
        <v>22.08</v>
      </c>
      <c r="AS90">
        <v>14.7972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2189.8026629999999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607.91999999999996</v>
      </c>
      <c r="M91">
        <v>92</v>
      </c>
      <c r="N91">
        <v>0</v>
      </c>
      <c r="O91">
        <v>123.66562500000001</v>
      </c>
      <c r="P91">
        <v>103.5</v>
      </c>
      <c r="Q91">
        <v>8.4525000000000006</v>
      </c>
      <c r="R91">
        <v>42.390099999999997</v>
      </c>
      <c r="S91">
        <v>21.687000000000001</v>
      </c>
      <c r="T91">
        <v>0</v>
      </c>
      <c r="U91">
        <v>418.77</v>
      </c>
      <c r="V91">
        <v>18.1401</v>
      </c>
      <c r="W91">
        <v>44.854100000000003</v>
      </c>
      <c r="X91">
        <v>98.34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32.957704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2.5564</v>
      </c>
      <c r="AM91">
        <v>0</v>
      </c>
      <c r="AN91">
        <v>0.59302999999999995</v>
      </c>
      <c r="AO91">
        <v>2.3519999999999999</v>
      </c>
      <c r="AP91">
        <v>5.7645</v>
      </c>
      <c r="AQ91">
        <v>46.62</v>
      </c>
      <c r="AR91">
        <v>22.08</v>
      </c>
      <c r="AS91">
        <v>14.7972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2186.3326630000001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607.91999999999996</v>
      </c>
      <c r="M92">
        <v>92</v>
      </c>
      <c r="N92">
        <v>0</v>
      </c>
      <c r="O92">
        <v>123.66562500000001</v>
      </c>
      <c r="P92">
        <v>103.5</v>
      </c>
      <c r="Q92">
        <v>8.4525000000000006</v>
      </c>
      <c r="R92">
        <v>42.390099999999997</v>
      </c>
      <c r="S92">
        <v>21.687000000000001</v>
      </c>
      <c r="T92">
        <v>0</v>
      </c>
      <c r="U92">
        <v>418.77</v>
      </c>
      <c r="V92">
        <v>18.1401</v>
      </c>
      <c r="W92">
        <v>44.854100000000003</v>
      </c>
      <c r="X92">
        <v>98.34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32.957704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2.5564</v>
      </c>
      <c r="AM92">
        <v>0</v>
      </c>
      <c r="AN92">
        <v>0.59302999999999995</v>
      </c>
      <c r="AO92">
        <v>2.3519999999999999</v>
      </c>
      <c r="AP92">
        <v>5.7645</v>
      </c>
      <c r="AQ92">
        <v>46.62</v>
      </c>
      <c r="AR92">
        <v>22.08</v>
      </c>
      <c r="AS92">
        <v>14.7972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2184.3326630000001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319.48320000000001</v>
      </c>
      <c r="L93">
        <v>607.91999999999996</v>
      </c>
      <c r="M93">
        <v>92</v>
      </c>
      <c r="N93">
        <v>0</v>
      </c>
      <c r="O93">
        <v>123.66562500000001</v>
      </c>
      <c r="P93">
        <v>103.5</v>
      </c>
      <c r="Q93">
        <v>8.4525000000000006</v>
      </c>
      <c r="R93">
        <v>38.861384999999999</v>
      </c>
      <c r="S93">
        <v>21.687000000000001</v>
      </c>
      <c r="T93">
        <v>0</v>
      </c>
      <c r="U93">
        <v>418.77</v>
      </c>
      <c r="V93">
        <v>13.532500000000001</v>
      </c>
      <c r="W93">
        <v>44.854100000000003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24.402000000000001</v>
      </c>
      <c r="AM93">
        <v>0</v>
      </c>
      <c r="AN93">
        <v>0.59302999999999995</v>
      </c>
      <c r="AO93">
        <v>2.3519999999999999</v>
      </c>
      <c r="AP93">
        <v>5.7645</v>
      </c>
      <c r="AQ93">
        <v>34.020000000000003</v>
      </c>
      <c r="AR93">
        <v>22.08</v>
      </c>
      <c r="AS93">
        <v>10.089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2143.5934480000001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319.48320000000001</v>
      </c>
      <c r="L94">
        <v>607.91999999999996</v>
      </c>
      <c r="M94">
        <v>92</v>
      </c>
      <c r="N94">
        <v>0</v>
      </c>
      <c r="O94">
        <v>123.66562500000001</v>
      </c>
      <c r="P94">
        <v>103.5</v>
      </c>
      <c r="Q94">
        <v>8.4525000000000006</v>
      </c>
      <c r="R94">
        <v>36.622999999999998</v>
      </c>
      <c r="S94">
        <v>21.687000000000001</v>
      </c>
      <c r="T94">
        <v>0</v>
      </c>
      <c r="U94">
        <v>418.77</v>
      </c>
      <c r="V94">
        <v>13.532500000000001</v>
      </c>
      <c r="W94">
        <v>44.854100000000003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70.882000000000005</v>
      </c>
      <c r="AM94">
        <v>0</v>
      </c>
      <c r="AN94">
        <v>0.59302999999999995</v>
      </c>
      <c r="AO94">
        <v>2.3519999999999999</v>
      </c>
      <c r="AP94">
        <v>5.7645</v>
      </c>
      <c r="AQ94">
        <v>31.122</v>
      </c>
      <c r="AR94">
        <v>22.08</v>
      </c>
      <c r="AS94">
        <v>10.089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2182.9370629999999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319.48320000000001</v>
      </c>
      <c r="L95">
        <v>607.91999999999996</v>
      </c>
      <c r="M95">
        <v>92</v>
      </c>
      <c r="N95">
        <v>0</v>
      </c>
      <c r="O95">
        <v>123.66562500000001</v>
      </c>
      <c r="P95">
        <v>103.5</v>
      </c>
      <c r="Q95">
        <v>8.4525000000000006</v>
      </c>
      <c r="R95">
        <v>36.622999999999998</v>
      </c>
      <c r="S95">
        <v>21.687000000000001</v>
      </c>
      <c r="T95">
        <v>0</v>
      </c>
      <c r="U95">
        <v>418.77</v>
      </c>
      <c r="V95">
        <v>13.532500000000001</v>
      </c>
      <c r="W95">
        <v>44.854100000000003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70.882000000000005</v>
      </c>
      <c r="AM95">
        <v>0</v>
      </c>
      <c r="AN95">
        <v>0.59302999999999995</v>
      </c>
      <c r="AO95">
        <v>2.3519999999999999</v>
      </c>
      <c r="AP95">
        <v>5.7645</v>
      </c>
      <c r="AQ95">
        <v>31.122</v>
      </c>
      <c r="AR95">
        <v>15.456</v>
      </c>
      <c r="AS95">
        <v>10.089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2173.3130630000001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319.48320000000001</v>
      </c>
      <c r="L96">
        <v>607.91999999999996</v>
      </c>
      <c r="M96">
        <v>92</v>
      </c>
      <c r="N96">
        <v>0</v>
      </c>
      <c r="O96">
        <v>123.66562500000001</v>
      </c>
      <c r="P96">
        <v>103.5</v>
      </c>
      <c r="Q96">
        <v>8.4525000000000006</v>
      </c>
      <c r="R96">
        <v>36.622999999999998</v>
      </c>
      <c r="S96">
        <v>21.687000000000001</v>
      </c>
      <c r="T96">
        <v>0</v>
      </c>
      <c r="U96">
        <v>418.77</v>
      </c>
      <c r="V96">
        <v>13.532500000000001</v>
      </c>
      <c r="W96">
        <v>44.854100000000003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70.882000000000005</v>
      </c>
      <c r="AM96">
        <v>0</v>
      </c>
      <c r="AN96">
        <v>0.59302999999999995</v>
      </c>
      <c r="AO96">
        <v>2.3519999999999999</v>
      </c>
      <c r="AP96">
        <v>5.7645</v>
      </c>
      <c r="AQ96">
        <v>31.122</v>
      </c>
      <c r="AR96">
        <v>15.456</v>
      </c>
      <c r="AS96">
        <v>10.089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2172.3130630000001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319.48320000000001</v>
      </c>
      <c r="L97">
        <v>607.91999999999996</v>
      </c>
      <c r="M97">
        <v>92</v>
      </c>
      <c r="N97">
        <v>0</v>
      </c>
      <c r="O97">
        <v>123.66562500000001</v>
      </c>
      <c r="P97">
        <v>103.5</v>
      </c>
      <c r="Q97">
        <v>8.4525000000000006</v>
      </c>
      <c r="R97">
        <v>36.622999999999998</v>
      </c>
      <c r="S97">
        <v>21.687000000000001</v>
      </c>
      <c r="T97">
        <v>0</v>
      </c>
      <c r="U97">
        <v>418.77</v>
      </c>
      <c r="V97">
        <v>13.532500000000001</v>
      </c>
      <c r="W97">
        <v>44.854100000000003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16.478852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70.882000000000005</v>
      </c>
      <c r="AM97">
        <v>0</v>
      </c>
      <c r="AN97">
        <v>0.59302999999999995</v>
      </c>
      <c r="AO97">
        <v>2.3519999999999999</v>
      </c>
      <c r="AP97">
        <v>5.1239999999999997</v>
      </c>
      <c r="AQ97">
        <v>31.122</v>
      </c>
      <c r="AR97">
        <v>15.456</v>
      </c>
      <c r="AS97">
        <v>10.089</v>
      </c>
      <c r="AT97">
        <v>19.318943000000001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2153.5126499999997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319.48320000000001</v>
      </c>
      <c r="L98">
        <v>607.91999999999996</v>
      </c>
      <c r="M98">
        <v>92</v>
      </c>
      <c r="N98">
        <v>0</v>
      </c>
      <c r="O98">
        <v>123.66562500000001</v>
      </c>
      <c r="P98">
        <v>103.5</v>
      </c>
      <c r="Q98">
        <v>8.4525000000000006</v>
      </c>
      <c r="R98">
        <v>36.622999999999998</v>
      </c>
      <c r="S98">
        <v>21.687000000000001</v>
      </c>
      <c r="T98">
        <v>0</v>
      </c>
      <c r="U98">
        <v>418.77</v>
      </c>
      <c r="V98">
        <v>13.532500000000001</v>
      </c>
      <c r="W98">
        <v>44.854100000000003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16.478852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24.402000000000001</v>
      </c>
      <c r="AM98">
        <v>0</v>
      </c>
      <c r="AN98">
        <v>0.59302999999999995</v>
      </c>
      <c r="AO98">
        <v>2.3519999999999999</v>
      </c>
      <c r="AP98">
        <v>5.1239999999999997</v>
      </c>
      <c r="AQ98">
        <v>31.122</v>
      </c>
      <c r="AR98">
        <v>15.456</v>
      </c>
      <c r="AS98">
        <v>10.089</v>
      </c>
      <c r="AT98">
        <v>17.300145000000001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2102.0138520000005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7.6797912244999882</v>
      </c>
      <c r="L99">
        <f t="shared" si="2"/>
        <v>11.663278099999985</v>
      </c>
      <c r="M99">
        <f t="shared" si="2"/>
        <v>2.2080000000000002</v>
      </c>
      <c r="N99">
        <f t="shared" si="2"/>
        <v>0</v>
      </c>
      <c r="O99">
        <f t="shared" si="2"/>
        <v>2.9679749999999947</v>
      </c>
      <c r="P99">
        <f t="shared" si="2"/>
        <v>2.484</v>
      </c>
      <c r="Q99">
        <f t="shared" si="2"/>
        <v>0.18340512500000014</v>
      </c>
      <c r="R99">
        <f t="shared" si="2"/>
        <v>0.8990496790000011</v>
      </c>
      <c r="S99">
        <f t="shared" si="2"/>
        <v>0.49133729700000017</v>
      </c>
      <c r="T99">
        <f t="shared" si="2"/>
        <v>0</v>
      </c>
      <c r="U99">
        <f t="shared" si="2"/>
        <v>10.049309549999993</v>
      </c>
      <c r="V99">
        <f t="shared" si="2"/>
        <v>0.37620464725000002</v>
      </c>
      <c r="W99">
        <f t="shared" si="2"/>
        <v>1.0710893557499999</v>
      </c>
      <c r="X99">
        <f t="shared" si="2"/>
        <v>2.3601600000000027</v>
      </c>
      <c r="Y99">
        <f t="shared" si="2"/>
        <v>0</v>
      </c>
      <c r="Z99">
        <f t="shared" si="2"/>
        <v>7.4459000000000011E-2</v>
      </c>
      <c r="AA99">
        <f t="shared" si="2"/>
        <v>0.15801421999999996</v>
      </c>
      <c r="AB99">
        <f t="shared" si="2"/>
        <v>0.26247436500000004</v>
      </c>
      <c r="AC99">
        <f t="shared" si="2"/>
        <v>7.7452008000000003E-2</v>
      </c>
      <c r="AD99">
        <f t="shared" si="2"/>
        <v>0.17528613200000009</v>
      </c>
      <c r="AE99">
        <f t="shared" si="2"/>
        <v>0.61365376799999993</v>
      </c>
      <c r="AF99">
        <f t="shared" si="2"/>
        <v>0.33447092000000034</v>
      </c>
      <c r="AG99">
        <f t="shared" si="2"/>
        <v>0.47931840000000075</v>
      </c>
      <c r="AH99">
        <f t="shared" si="2"/>
        <v>1.0158942500000001</v>
      </c>
      <c r="AI99">
        <f t="shared" si="2"/>
        <v>6.8902398000000017E-2</v>
      </c>
      <c r="AJ99">
        <f t="shared" si="2"/>
        <v>0</v>
      </c>
      <c r="AK99">
        <f t="shared" si="2"/>
        <v>0.63043920000000031</v>
      </c>
      <c r="AL99">
        <f t="shared" si="2"/>
        <v>0.53759930000000089</v>
      </c>
      <c r="AM99">
        <f t="shared" si="2"/>
        <v>9.3277341500000027E-2</v>
      </c>
      <c r="AN99">
        <f t="shared" si="2"/>
        <v>1.4232719999999982E-2</v>
      </c>
      <c r="AO99">
        <f t="shared" si="2"/>
        <v>9.643199999999999E-2</v>
      </c>
      <c r="AP99">
        <f t="shared" si="2"/>
        <v>0.16198244999999989</v>
      </c>
      <c r="AQ99">
        <f t="shared" si="2"/>
        <v>0.65932649999999959</v>
      </c>
      <c r="AR99">
        <f t="shared" si="2"/>
        <v>0.43773599999999974</v>
      </c>
      <c r="AS99">
        <f t="shared" si="2"/>
        <v>0.3415274459999999</v>
      </c>
      <c r="AT99">
        <f t="shared" si="2"/>
        <v>0.46331361849999986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1.0283874999999998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50.157779515500017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309.32363400000003</v>
      </c>
      <c r="L3">
        <v>587.61994400000003</v>
      </c>
      <c r="M3">
        <v>89.074399999999997</v>
      </c>
      <c r="N3">
        <v>0</v>
      </c>
      <c r="O3">
        <v>119.733058</v>
      </c>
      <c r="P3">
        <v>100.20869999999999</v>
      </c>
      <c r="Q3">
        <v>8.1837099999999996</v>
      </c>
      <c r="R3">
        <v>33.521988999999998</v>
      </c>
      <c r="S3">
        <v>22.446446000000002</v>
      </c>
      <c r="T3">
        <v>0</v>
      </c>
      <c r="U3">
        <v>400.92019499999998</v>
      </c>
      <c r="V3">
        <v>16.620605000000001</v>
      </c>
      <c r="W3">
        <v>43.782004000000001</v>
      </c>
      <c r="X3">
        <v>95.212788000000003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15.954825</v>
      </c>
      <c r="AF3">
        <v>8.5918069999999993</v>
      </c>
      <c r="AG3">
        <v>19.336503</v>
      </c>
      <c r="AH3">
        <v>20.171479000000001</v>
      </c>
      <c r="AI3">
        <v>0</v>
      </c>
      <c r="AJ3">
        <v>0</v>
      </c>
      <c r="AK3">
        <v>25.432967999999999</v>
      </c>
      <c r="AL3">
        <v>12.938057000000001</v>
      </c>
      <c r="AM3">
        <v>0</v>
      </c>
      <c r="AN3">
        <v>0.57417200000000002</v>
      </c>
      <c r="AO3">
        <v>4.2697620000000001</v>
      </c>
      <c r="AP3">
        <v>5.2091099999999999</v>
      </c>
      <c r="AQ3">
        <v>0</v>
      </c>
      <c r="AR3">
        <v>47.031283000000002</v>
      </c>
      <c r="AS3">
        <v>30.883044999999999</v>
      </c>
      <c r="AT3">
        <v>19.364004000000001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2037.6834800000004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309.32363400000003</v>
      </c>
      <c r="L4">
        <v>587.61994400000003</v>
      </c>
      <c r="M4">
        <v>89.074399999999997</v>
      </c>
      <c r="N4">
        <v>0</v>
      </c>
      <c r="O4">
        <v>119.733058</v>
      </c>
      <c r="P4">
        <v>100.20869999999999</v>
      </c>
      <c r="Q4">
        <v>8.1837099999999996</v>
      </c>
      <c r="R4">
        <v>33.521988999999998</v>
      </c>
      <c r="S4">
        <v>20.997353</v>
      </c>
      <c r="T4">
        <v>0</v>
      </c>
      <c r="U4">
        <v>405.45311400000003</v>
      </c>
      <c r="V4">
        <v>16.620605000000001</v>
      </c>
      <c r="W4">
        <v>43.782004000000001</v>
      </c>
      <c r="X4">
        <v>95.212788000000003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15.954825</v>
      </c>
      <c r="AF4">
        <v>8.5918069999999993</v>
      </c>
      <c r="AG4">
        <v>19.336503</v>
      </c>
      <c r="AH4">
        <v>20.171479000000001</v>
      </c>
      <c r="AI4">
        <v>0</v>
      </c>
      <c r="AJ4">
        <v>0</v>
      </c>
      <c r="AK4">
        <v>25.432967999999999</v>
      </c>
      <c r="AL4">
        <v>12.938057000000001</v>
      </c>
      <c r="AM4">
        <v>0</v>
      </c>
      <c r="AN4">
        <v>0.57417200000000002</v>
      </c>
      <c r="AO4">
        <v>4.2697620000000001</v>
      </c>
      <c r="AP4">
        <v>5.2091099999999999</v>
      </c>
      <c r="AQ4">
        <v>0</v>
      </c>
      <c r="AR4">
        <v>47.031283000000002</v>
      </c>
      <c r="AS4">
        <v>30.883044999999999</v>
      </c>
      <c r="AT4">
        <v>15.285916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2036.6892180000004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309.32363400000003</v>
      </c>
      <c r="L5">
        <v>587.61994400000003</v>
      </c>
      <c r="M5">
        <v>89.074399999999997</v>
      </c>
      <c r="N5">
        <v>0</v>
      </c>
      <c r="O5">
        <v>119.733058</v>
      </c>
      <c r="P5">
        <v>100.20869999999999</v>
      </c>
      <c r="Q5">
        <v>8.1837099999999996</v>
      </c>
      <c r="R5">
        <v>33.521988999999998</v>
      </c>
      <c r="S5">
        <v>20.997353</v>
      </c>
      <c r="T5">
        <v>0</v>
      </c>
      <c r="U5">
        <v>405.45311400000003</v>
      </c>
      <c r="V5">
        <v>16.620605000000001</v>
      </c>
      <c r="W5">
        <v>43.782004000000001</v>
      </c>
      <c r="X5">
        <v>95.212788000000003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15.954825</v>
      </c>
      <c r="AF5">
        <v>8.5918069999999993</v>
      </c>
      <c r="AG5">
        <v>19.336503</v>
      </c>
      <c r="AH5">
        <v>20.171479000000001</v>
      </c>
      <c r="AI5">
        <v>0</v>
      </c>
      <c r="AJ5">
        <v>0</v>
      </c>
      <c r="AK5">
        <v>25.432967999999999</v>
      </c>
      <c r="AL5">
        <v>12.938057000000001</v>
      </c>
      <c r="AM5">
        <v>0</v>
      </c>
      <c r="AN5">
        <v>0.57417200000000002</v>
      </c>
      <c r="AO5">
        <v>4.2697620000000001</v>
      </c>
      <c r="AP5">
        <v>5.2091099999999999</v>
      </c>
      <c r="AQ5">
        <v>0</v>
      </c>
      <c r="AR5">
        <v>10.688928000000001</v>
      </c>
      <c r="AS5">
        <v>30.883044999999999</v>
      </c>
      <c r="AT5">
        <v>15.527744999999999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2000.5886920000005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309.32363400000003</v>
      </c>
      <c r="L6">
        <v>587.61994400000003</v>
      </c>
      <c r="M6">
        <v>89.074399999999997</v>
      </c>
      <c r="N6">
        <v>0</v>
      </c>
      <c r="O6">
        <v>119.733058</v>
      </c>
      <c r="P6">
        <v>100.20869999999999</v>
      </c>
      <c r="Q6">
        <v>8.1837099999999996</v>
      </c>
      <c r="R6">
        <v>33.521988999999998</v>
      </c>
      <c r="S6">
        <v>20.997353</v>
      </c>
      <c r="T6">
        <v>0</v>
      </c>
      <c r="U6">
        <v>405.45311400000003</v>
      </c>
      <c r="V6">
        <v>16.620605000000001</v>
      </c>
      <c r="W6">
        <v>43.782004000000001</v>
      </c>
      <c r="X6">
        <v>95.212788000000003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15.954825</v>
      </c>
      <c r="AF6">
        <v>8.5918069999999993</v>
      </c>
      <c r="AG6">
        <v>19.336503</v>
      </c>
      <c r="AH6">
        <v>20.171479000000001</v>
      </c>
      <c r="AI6">
        <v>0</v>
      </c>
      <c r="AJ6">
        <v>0</v>
      </c>
      <c r="AK6">
        <v>25.432967999999999</v>
      </c>
      <c r="AL6">
        <v>12.938057000000001</v>
      </c>
      <c r="AM6">
        <v>0</v>
      </c>
      <c r="AN6">
        <v>0.57417200000000002</v>
      </c>
      <c r="AO6">
        <v>4.2697620000000001</v>
      </c>
      <c r="AP6">
        <v>5.2091099999999999</v>
      </c>
      <c r="AQ6">
        <v>0</v>
      </c>
      <c r="AR6">
        <v>10.688928000000001</v>
      </c>
      <c r="AS6">
        <v>30.883044999999999</v>
      </c>
      <c r="AT6">
        <v>13.683313999999999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1998.7442610000005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309.32363400000003</v>
      </c>
      <c r="L7">
        <v>511.62108499999999</v>
      </c>
      <c r="M7">
        <v>89.074399999999997</v>
      </c>
      <c r="N7">
        <v>0</v>
      </c>
      <c r="O7">
        <v>119.733058</v>
      </c>
      <c r="P7">
        <v>100.20869999999999</v>
      </c>
      <c r="Q7">
        <v>8.1208740000000006</v>
      </c>
      <c r="R7">
        <v>33.521988999999998</v>
      </c>
      <c r="S7">
        <v>17.031122</v>
      </c>
      <c r="T7">
        <v>0</v>
      </c>
      <c r="U7">
        <v>405.45311400000003</v>
      </c>
      <c r="V7">
        <v>16.620605000000001</v>
      </c>
      <c r="W7">
        <v>43.782004000000001</v>
      </c>
      <c r="X7">
        <v>95.212788000000003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15.954825</v>
      </c>
      <c r="AF7">
        <v>8.5918069999999993</v>
      </c>
      <c r="AG7">
        <v>19.336503</v>
      </c>
      <c r="AH7">
        <v>20.171479000000001</v>
      </c>
      <c r="AI7">
        <v>0</v>
      </c>
      <c r="AJ7">
        <v>0</v>
      </c>
      <c r="AK7">
        <v>25.432967999999999</v>
      </c>
      <c r="AL7">
        <v>12.938057000000001</v>
      </c>
      <c r="AM7">
        <v>0</v>
      </c>
      <c r="AN7">
        <v>0.57417200000000002</v>
      </c>
      <c r="AO7">
        <v>4.2697620000000001</v>
      </c>
      <c r="AP7">
        <v>11.78251</v>
      </c>
      <c r="AQ7">
        <v>0</v>
      </c>
      <c r="AR7">
        <v>10.688928000000001</v>
      </c>
      <c r="AS7">
        <v>30.883044999999999</v>
      </c>
      <c r="AT7">
        <v>12.442292999999999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1924.0487140000007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309.32363400000003</v>
      </c>
      <c r="L8">
        <v>414.801085</v>
      </c>
      <c r="M8">
        <v>89.074399999999997</v>
      </c>
      <c r="N8">
        <v>0</v>
      </c>
      <c r="O8">
        <v>119.733058</v>
      </c>
      <c r="P8">
        <v>100.20869999999999</v>
      </c>
      <c r="Q8">
        <v>8.1208740000000006</v>
      </c>
      <c r="R8">
        <v>33.521988999999998</v>
      </c>
      <c r="S8">
        <v>17.031122</v>
      </c>
      <c r="T8">
        <v>0</v>
      </c>
      <c r="U8">
        <v>405.45311400000003</v>
      </c>
      <c r="V8">
        <v>16.620605000000001</v>
      </c>
      <c r="W8">
        <v>43.782004000000001</v>
      </c>
      <c r="X8">
        <v>95.212788000000003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15.954825</v>
      </c>
      <c r="AF8">
        <v>8.5918069999999993</v>
      </c>
      <c r="AG8">
        <v>19.336503</v>
      </c>
      <c r="AH8">
        <v>20.171479000000001</v>
      </c>
      <c r="AI8">
        <v>0</v>
      </c>
      <c r="AJ8">
        <v>0</v>
      </c>
      <c r="AK8">
        <v>25.432967999999999</v>
      </c>
      <c r="AL8">
        <v>12.938057000000001</v>
      </c>
      <c r="AM8">
        <v>0</v>
      </c>
      <c r="AN8">
        <v>0.57417200000000002</v>
      </c>
      <c r="AO8">
        <v>4.2697620000000001</v>
      </c>
      <c r="AP8">
        <v>11.78251</v>
      </c>
      <c r="AQ8">
        <v>0</v>
      </c>
      <c r="AR8">
        <v>10.688928000000001</v>
      </c>
      <c r="AS8">
        <v>30.883044999999999</v>
      </c>
      <c r="AT8">
        <v>14.925041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1829.7114620000004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299.64163400000001</v>
      </c>
      <c r="L9">
        <v>335.40868499999999</v>
      </c>
      <c r="M9">
        <v>89.074399999999997</v>
      </c>
      <c r="N9">
        <v>0</v>
      </c>
      <c r="O9">
        <v>119.733058</v>
      </c>
      <c r="P9">
        <v>100.20869999999999</v>
      </c>
      <c r="Q9">
        <v>8.1208740000000006</v>
      </c>
      <c r="R9">
        <v>33.521988999999998</v>
      </c>
      <c r="S9">
        <v>17.031122</v>
      </c>
      <c r="T9">
        <v>0</v>
      </c>
      <c r="U9">
        <v>405.45311400000003</v>
      </c>
      <c r="V9">
        <v>16.620605000000001</v>
      </c>
      <c r="W9">
        <v>43.782004000000001</v>
      </c>
      <c r="X9">
        <v>95.212788000000003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15.954825</v>
      </c>
      <c r="AF9">
        <v>8.5918069999999993</v>
      </c>
      <c r="AG9">
        <v>19.336503</v>
      </c>
      <c r="AH9">
        <v>20.171479000000001</v>
      </c>
      <c r="AI9">
        <v>0</v>
      </c>
      <c r="AJ9">
        <v>0</v>
      </c>
      <c r="AK9">
        <v>25.432967999999999</v>
      </c>
      <c r="AL9">
        <v>12.938057000000001</v>
      </c>
      <c r="AM9">
        <v>0</v>
      </c>
      <c r="AN9">
        <v>0.57417200000000002</v>
      </c>
      <c r="AO9">
        <v>4.2697620000000001</v>
      </c>
      <c r="AP9">
        <v>11.78251</v>
      </c>
      <c r="AQ9">
        <v>0</v>
      </c>
      <c r="AR9">
        <v>10.688928000000001</v>
      </c>
      <c r="AS9">
        <v>15.629072000000001</v>
      </c>
      <c r="AT9">
        <v>15.497377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1725.9554250000001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289.95963399999999</v>
      </c>
      <c r="L10">
        <v>335.40868499999999</v>
      </c>
      <c r="M10">
        <v>89.074399999999997</v>
      </c>
      <c r="N10">
        <v>0</v>
      </c>
      <c r="O10">
        <v>119.733058</v>
      </c>
      <c r="P10">
        <v>100.20869999999999</v>
      </c>
      <c r="Q10">
        <v>8.1208740000000006</v>
      </c>
      <c r="R10">
        <v>33.521988999999998</v>
      </c>
      <c r="S10">
        <v>17.031122</v>
      </c>
      <c r="T10">
        <v>0</v>
      </c>
      <c r="U10">
        <v>405.45311400000003</v>
      </c>
      <c r="V10">
        <v>13.102166</v>
      </c>
      <c r="W10">
        <v>43.782004000000001</v>
      </c>
      <c r="X10">
        <v>95.212788000000003</v>
      </c>
      <c r="Y10">
        <v>0</v>
      </c>
      <c r="Z10">
        <v>1.0650200000000001</v>
      </c>
      <c r="AA10">
        <v>0</v>
      </c>
      <c r="AB10">
        <v>0</v>
      </c>
      <c r="AC10">
        <v>0</v>
      </c>
      <c r="AD10">
        <v>1.2789919999999999</v>
      </c>
      <c r="AE10">
        <v>15.954825</v>
      </c>
      <c r="AF10">
        <v>8.5918069999999993</v>
      </c>
      <c r="AG10">
        <v>19.336503</v>
      </c>
      <c r="AH10">
        <v>20.171479000000001</v>
      </c>
      <c r="AI10">
        <v>0</v>
      </c>
      <c r="AJ10">
        <v>0</v>
      </c>
      <c r="AK10">
        <v>25.432967999999999</v>
      </c>
      <c r="AL10">
        <v>12.938057000000001</v>
      </c>
      <c r="AM10">
        <v>0</v>
      </c>
      <c r="AN10">
        <v>0.57417200000000002</v>
      </c>
      <c r="AO10">
        <v>4.2697620000000001</v>
      </c>
      <c r="AP10">
        <v>11.78251</v>
      </c>
      <c r="AQ10">
        <v>0</v>
      </c>
      <c r="AR10">
        <v>10.688928000000001</v>
      </c>
      <c r="AS10">
        <v>9.7681699999999996</v>
      </c>
      <c r="AT10">
        <v>14.398306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1706.8600330000002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289.95963399999999</v>
      </c>
      <c r="L11">
        <v>335.40868499999999</v>
      </c>
      <c r="M11">
        <v>89.074399999999997</v>
      </c>
      <c r="N11">
        <v>0</v>
      </c>
      <c r="O11">
        <v>119.733058</v>
      </c>
      <c r="P11">
        <v>100.20869999999999</v>
      </c>
      <c r="Q11">
        <v>8.1208740000000006</v>
      </c>
      <c r="R11">
        <v>33.521988999999998</v>
      </c>
      <c r="S11">
        <v>17.031122</v>
      </c>
      <c r="T11">
        <v>0</v>
      </c>
      <c r="U11">
        <v>405.45311400000003</v>
      </c>
      <c r="V11">
        <v>13.102166</v>
      </c>
      <c r="W11">
        <v>43.782004000000001</v>
      </c>
      <c r="X11">
        <v>95.212788000000003</v>
      </c>
      <c r="Y11">
        <v>0</v>
      </c>
      <c r="Z11">
        <v>6.3134389999999998</v>
      </c>
      <c r="AA11">
        <v>0</v>
      </c>
      <c r="AB11">
        <v>0</v>
      </c>
      <c r="AC11">
        <v>0</v>
      </c>
      <c r="AD11">
        <v>1.2789919999999999</v>
      </c>
      <c r="AE11">
        <v>15.954825</v>
      </c>
      <c r="AF11">
        <v>8.5918069999999993</v>
      </c>
      <c r="AG11">
        <v>19.336503</v>
      </c>
      <c r="AH11">
        <v>20.171479000000001</v>
      </c>
      <c r="AI11">
        <v>0</v>
      </c>
      <c r="AJ11">
        <v>0</v>
      </c>
      <c r="AK11">
        <v>25.432967999999999</v>
      </c>
      <c r="AL11">
        <v>12.938057000000001</v>
      </c>
      <c r="AM11">
        <v>0</v>
      </c>
      <c r="AN11">
        <v>0.57417200000000002</v>
      </c>
      <c r="AO11">
        <v>4.2697620000000001</v>
      </c>
      <c r="AP11">
        <v>5.5811890000000002</v>
      </c>
      <c r="AQ11">
        <v>0</v>
      </c>
      <c r="AR11">
        <v>10.688928000000001</v>
      </c>
      <c r="AS11">
        <v>9.7681699999999996</v>
      </c>
      <c r="AT11">
        <v>14.977501999999999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1706.4863270000001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289.95963399999999</v>
      </c>
      <c r="L12">
        <v>335.40868499999999</v>
      </c>
      <c r="M12">
        <v>89.074399999999997</v>
      </c>
      <c r="N12">
        <v>0</v>
      </c>
      <c r="O12">
        <v>119.733058</v>
      </c>
      <c r="P12">
        <v>100.20869999999999</v>
      </c>
      <c r="Q12">
        <v>8.1208740000000006</v>
      </c>
      <c r="R12">
        <v>33.521988999999998</v>
      </c>
      <c r="S12">
        <v>17.031122</v>
      </c>
      <c r="T12">
        <v>0</v>
      </c>
      <c r="U12">
        <v>405.45311400000003</v>
      </c>
      <c r="V12">
        <v>13.102166</v>
      </c>
      <c r="W12">
        <v>43.782004000000001</v>
      </c>
      <c r="X12">
        <v>95.212788000000003</v>
      </c>
      <c r="Y12">
        <v>0</v>
      </c>
      <c r="Z12">
        <v>6.3134389999999998</v>
      </c>
      <c r="AA12">
        <v>0</v>
      </c>
      <c r="AB12">
        <v>0</v>
      </c>
      <c r="AC12">
        <v>0</v>
      </c>
      <c r="AD12">
        <v>1.2789919999999999</v>
      </c>
      <c r="AE12">
        <v>15.954825</v>
      </c>
      <c r="AF12">
        <v>8.5918069999999993</v>
      </c>
      <c r="AG12">
        <v>19.336503</v>
      </c>
      <c r="AH12">
        <v>20.171479000000001</v>
      </c>
      <c r="AI12">
        <v>0</v>
      </c>
      <c r="AJ12">
        <v>0</v>
      </c>
      <c r="AK12">
        <v>25.432967999999999</v>
      </c>
      <c r="AL12">
        <v>12.938057000000001</v>
      </c>
      <c r="AM12">
        <v>0</v>
      </c>
      <c r="AN12">
        <v>0.57417200000000002</v>
      </c>
      <c r="AO12">
        <v>4.2697620000000001</v>
      </c>
      <c r="AP12">
        <v>5.5811890000000002</v>
      </c>
      <c r="AQ12">
        <v>0</v>
      </c>
      <c r="AR12">
        <v>10.688928000000001</v>
      </c>
      <c r="AS12">
        <v>9.7681699999999996</v>
      </c>
      <c r="AT12">
        <v>15.464387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1706.9732120000001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289.95963399999999</v>
      </c>
      <c r="L13">
        <v>335.40868499999999</v>
      </c>
      <c r="M13">
        <v>89.074399999999997</v>
      </c>
      <c r="N13">
        <v>0</v>
      </c>
      <c r="O13">
        <v>119.733058</v>
      </c>
      <c r="P13">
        <v>100.20869999999999</v>
      </c>
      <c r="Q13">
        <v>8.1208740000000006</v>
      </c>
      <c r="R13">
        <v>33.521988999999998</v>
      </c>
      <c r="S13">
        <v>17.031122</v>
      </c>
      <c r="T13">
        <v>0</v>
      </c>
      <c r="U13">
        <v>405.45311400000003</v>
      </c>
      <c r="V13">
        <v>13.102166</v>
      </c>
      <c r="W13">
        <v>43.782004000000001</v>
      </c>
      <c r="X13">
        <v>95.212788000000003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15.954825</v>
      </c>
      <c r="AF13">
        <v>8.5918069999999993</v>
      </c>
      <c r="AG13">
        <v>19.336503</v>
      </c>
      <c r="AH13">
        <v>20.171479000000001</v>
      </c>
      <c r="AI13">
        <v>0</v>
      </c>
      <c r="AJ13">
        <v>0</v>
      </c>
      <c r="AK13">
        <v>25.432967999999999</v>
      </c>
      <c r="AL13">
        <v>12.938057000000001</v>
      </c>
      <c r="AM13">
        <v>0</v>
      </c>
      <c r="AN13">
        <v>0.57417200000000002</v>
      </c>
      <c r="AO13">
        <v>4.8390639999999996</v>
      </c>
      <c r="AP13">
        <v>5.5811890000000002</v>
      </c>
      <c r="AQ13">
        <v>0</v>
      </c>
      <c r="AR13">
        <v>10.688928000000001</v>
      </c>
      <c r="AS13">
        <v>9.7681699999999996</v>
      </c>
      <c r="AT13">
        <v>14.646893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1706.7250200000003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289.95963399999999</v>
      </c>
      <c r="L14">
        <v>335.40868499999999</v>
      </c>
      <c r="M14">
        <v>89.074399999999997</v>
      </c>
      <c r="N14">
        <v>0</v>
      </c>
      <c r="O14">
        <v>119.733058</v>
      </c>
      <c r="P14">
        <v>100.20869999999999</v>
      </c>
      <c r="Q14">
        <v>8.1208740000000006</v>
      </c>
      <c r="R14">
        <v>33.521988999999998</v>
      </c>
      <c r="S14">
        <v>17.031122</v>
      </c>
      <c r="T14">
        <v>0</v>
      </c>
      <c r="U14">
        <v>405.45311400000003</v>
      </c>
      <c r="V14">
        <v>13.102166</v>
      </c>
      <c r="W14">
        <v>43.782004000000001</v>
      </c>
      <c r="X14">
        <v>95.212788000000003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15.954825</v>
      </c>
      <c r="AF14">
        <v>8.5918069999999993</v>
      </c>
      <c r="AG14">
        <v>19.336503</v>
      </c>
      <c r="AH14">
        <v>20.171479000000001</v>
      </c>
      <c r="AI14">
        <v>0</v>
      </c>
      <c r="AJ14">
        <v>0</v>
      </c>
      <c r="AK14">
        <v>25.432967999999999</v>
      </c>
      <c r="AL14">
        <v>12.938057000000001</v>
      </c>
      <c r="AM14">
        <v>0</v>
      </c>
      <c r="AN14">
        <v>0.57417200000000002</v>
      </c>
      <c r="AO14">
        <v>4.8390639999999996</v>
      </c>
      <c r="AP14">
        <v>5.5811890000000002</v>
      </c>
      <c r="AQ14">
        <v>0</v>
      </c>
      <c r="AR14">
        <v>10.688928000000001</v>
      </c>
      <c r="AS14">
        <v>9.7681699999999996</v>
      </c>
      <c r="AT14">
        <v>15.485473000000001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1707.5636000000002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289.95963399999999</v>
      </c>
      <c r="L15">
        <v>335.40868499999999</v>
      </c>
      <c r="M15">
        <v>89.074399999999997</v>
      </c>
      <c r="N15">
        <v>0</v>
      </c>
      <c r="O15">
        <v>119.733058</v>
      </c>
      <c r="P15">
        <v>100.20869999999999</v>
      </c>
      <c r="Q15">
        <v>8.1208740000000006</v>
      </c>
      <c r="R15">
        <v>33.521988999999998</v>
      </c>
      <c r="S15">
        <v>17.031122</v>
      </c>
      <c r="T15">
        <v>0</v>
      </c>
      <c r="U15">
        <v>405.45311400000003</v>
      </c>
      <c r="V15">
        <v>13.102166</v>
      </c>
      <c r="W15">
        <v>43.782004000000001</v>
      </c>
      <c r="X15">
        <v>95.212788000000003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1.2789919999999999</v>
      </c>
      <c r="AE15">
        <v>15.954825</v>
      </c>
      <c r="AF15">
        <v>8.5918069999999993</v>
      </c>
      <c r="AG15">
        <v>19.336503</v>
      </c>
      <c r="AH15">
        <v>20.171479000000001</v>
      </c>
      <c r="AI15">
        <v>0</v>
      </c>
      <c r="AJ15">
        <v>0</v>
      </c>
      <c r="AK15">
        <v>25.432967999999999</v>
      </c>
      <c r="AL15">
        <v>12.938057000000001</v>
      </c>
      <c r="AM15">
        <v>0</v>
      </c>
      <c r="AN15">
        <v>0.57417200000000002</v>
      </c>
      <c r="AO15">
        <v>4.8390639999999996</v>
      </c>
      <c r="AP15">
        <v>5.5811890000000002</v>
      </c>
      <c r="AQ15">
        <v>0</v>
      </c>
      <c r="AR15">
        <v>10.688928000000001</v>
      </c>
      <c r="AS15">
        <v>9.7681699999999996</v>
      </c>
      <c r="AT15">
        <v>15.800343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1701.5650310000003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289.95963399999999</v>
      </c>
      <c r="L16">
        <v>335.40868499999999</v>
      </c>
      <c r="M16">
        <v>89.074399999999997</v>
      </c>
      <c r="N16">
        <v>0</v>
      </c>
      <c r="O16">
        <v>119.733058</v>
      </c>
      <c r="P16">
        <v>100.20869999999999</v>
      </c>
      <c r="Q16">
        <v>8.1208740000000006</v>
      </c>
      <c r="R16">
        <v>33.521988999999998</v>
      </c>
      <c r="S16">
        <v>17.031122</v>
      </c>
      <c r="T16">
        <v>0</v>
      </c>
      <c r="U16">
        <v>405.45311400000003</v>
      </c>
      <c r="V16">
        <v>13.102166</v>
      </c>
      <c r="W16">
        <v>43.782004000000001</v>
      </c>
      <c r="X16">
        <v>95.212788000000003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1.2789919999999999</v>
      </c>
      <c r="AE16">
        <v>15.954825</v>
      </c>
      <c r="AF16">
        <v>8.5918069999999993</v>
      </c>
      <c r="AG16">
        <v>19.336503</v>
      </c>
      <c r="AH16">
        <v>20.171479000000001</v>
      </c>
      <c r="AI16">
        <v>0</v>
      </c>
      <c r="AJ16">
        <v>0</v>
      </c>
      <c r="AK16">
        <v>25.432967999999999</v>
      </c>
      <c r="AL16">
        <v>12.938057000000001</v>
      </c>
      <c r="AM16">
        <v>0</v>
      </c>
      <c r="AN16">
        <v>0.57417200000000002</v>
      </c>
      <c r="AO16">
        <v>4.8390639999999996</v>
      </c>
      <c r="AP16">
        <v>5.5811890000000002</v>
      </c>
      <c r="AQ16">
        <v>0</v>
      </c>
      <c r="AR16">
        <v>10.688928000000001</v>
      </c>
      <c r="AS16">
        <v>9.7681699999999996</v>
      </c>
      <c r="AT16">
        <v>17.585654000000002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1703.3503420000002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289.95963399999999</v>
      </c>
      <c r="L17">
        <v>335.40868499999999</v>
      </c>
      <c r="M17">
        <v>89.074399999999997</v>
      </c>
      <c r="N17">
        <v>0</v>
      </c>
      <c r="O17">
        <v>119.733058</v>
      </c>
      <c r="P17">
        <v>100.20869999999999</v>
      </c>
      <c r="Q17">
        <v>8.1208740000000006</v>
      </c>
      <c r="R17">
        <v>33.521988999999998</v>
      </c>
      <c r="S17">
        <v>17.031122</v>
      </c>
      <c r="T17">
        <v>0</v>
      </c>
      <c r="U17">
        <v>405.45311400000003</v>
      </c>
      <c r="V17">
        <v>13.102166</v>
      </c>
      <c r="W17">
        <v>43.782004000000001</v>
      </c>
      <c r="X17">
        <v>95.212788000000003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1.2789919999999999</v>
      </c>
      <c r="AE17">
        <v>15.954825</v>
      </c>
      <c r="AF17">
        <v>8.5918069999999993</v>
      </c>
      <c r="AG17">
        <v>19.336503</v>
      </c>
      <c r="AH17">
        <v>20.171479000000001</v>
      </c>
      <c r="AI17">
        <v>0</v>
      </c>
      <c r="AJ17">
        <v>0</v>
      </c>
      <c r="AK17">
        <v>25.432967999999999</v>
      </c>
      <c r="AL17">
        <v>12.938057000000001</v>
      </c>
      <c r="AM17">
        <v>0</v>
      </c>
      <c r="AN17">
        <v>0.57417200000000002</v>
      </c>
      <c r="AO17">
        <v>4.8390639999999996</v>
      </c>
      <c r="AP17">
        <v>5.5811890000000002</v>
      </c>
      <c r="AQ17">
        <v>0</v>
      </c>
      <c r="AR17">
        <v>10.688928000000001</v>
      </c>
      <c r="AS17">
        <v>9.7681699999999996</v>
      </c>
      <c r="AT17">
        <v>18.660715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1704.4254030000002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289.95963399999999</v>
      </c>
      <c r="L18">
        <v>335.40868499999999</v>
      </c>
      <c r="M18">
        <v>89.074399999999997</v>
      </c>
      <c r="N18">
        <v>0</v>
      </c>
      <c r="O18">
        <v>119.733058</v>
      </c>
      <c r="P18">
        <v>100.20869999999999</v>
      </c>
      <c r="Q18">
        <v>8.1208740000000006</v>
      </c>
      <c r="R18">
        <v>33.521988999999998</v>
      </c>
      <c r="S18">
        <v>17.031122</v>
      </c>
      <c r="T18">
        <v>0</v>
      </c>
      <c r="U18">
        <v>405.45311400000003</v>
      </c>
      <c r="V18">
        <v>13.102166</v>
      </c>
      <c r="W18">
        <v>43.782004000000001</v>
      </c>
      <c r="X18">
        <v>95.212788000000003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1.2789919999999999</v>
      </c>
      <c r="AE18">
        <v>15.954825</v>
      </c>
      <c r="AF18">
        <v>8.5918069999999993</v>
      </c>
      <c r="AG18">
        <v>19.336503</v>
      </c>
      <c r="AH18">
        <v>20.171479000000001</v>
      </c>
      <c r="AI18">
        <v>0</v>
      </c>
      <c r="AJ18">
        <v>0</v>
      </c>
      <c r="AK18">
        <v>25.432967999999999</v>
      </c>
      <c r="AL18">
        <v>12.938057000000001</v>
      </c>
      <c r="AM18">
        <v>0</v>
      </c>
      <c r="AN18">
        <v>0.57417200000000002</v>
      </c>
      <c r="AO18">
        <v>4.8390639999999996</v>
      </c>
      <c r="AP18">
        <v>5.5811890000000002</v>
      </c>
      <c r="AQ18">
        <v>0</v>
      </c>
      <c r="AR18">
        <v>10.688928000000001</v>
      </c>
      <c r="AS18">
        <v>9.7681699999999996</v>
      </c>
      <c r="AT18">
        <v>17.970945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1703.7356330000002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289.95963399999999</v>
      </c>
      <c r="L19">
        <v>335.40868499999999</v>
      </c>
      <c r="M19">
        <v>89.074399999999997</v>
      </c>
      <c r="N19">
        <v>0</v>
      </c>
      <c r="O19">
        <v>119.733058</v>
      </c>
      <c r="P19">
        <v>100.20869999999999</v>
      </c>
      <c r="Q19">
        <v>8.1208740000000006</v>
      </c>
      <c r="R19">
        <v>33.521988999999998</v>
      </c>
      <c r="S19">
        <v>17.031122</v>
      </c>
      <c r="T19">
        <v>0</v>
      </c>
      <c r="U19">
        <v>405.45311400000003</v>
      </c>
      <c r="V19">
        <v>12.401577</v>
      </c>
      <c r="W19">
        <v>36.534156000000003</v>
      </c>
      <c r="X19">
        <v>95.212788000000003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1.2789919999999999</v>
      </c>
      <c r="AE19">
        <v>15.954825</v>
      </c>
      <c r="AF19">
        <v>8.5918069999999993</v>
      </c>
      <c r="AG19">
        <v>19.336503</v>
      </c>
      <c r="AH19">
        <v>20.171479000000001</v>
      </c>
      <c r="AI19">
        <v>0</v>
      </c>
      <c r="AJ19">
        <v>0</v>
      </c>
      <c r="AK19">
        <v>25.432967999999999</v>
      </c>
      <c r="AL19">
        <v>12.938057000000001</v>
      </c>
      <c r="AM19">
        <v>0</v>
      </c>
      <c r="AN19">
        <v>0.57417200000000002</v>
      </c>
      <c r="AO19">
        <v>4.8390639999999996</v>
      </c>
      <c r="AP19">
        <v>5.5811890000000002</v>
      </c>
      <c r="AQ19">
        <v>0</v>
      </c>
      <c r="AR19">
        <v>10.688928000000001</v>
      </c>
      <c r="AS19">
        <v>9.7681699999999996</v>
      </c>
      <c r="AT19">
        <v>17.918382999999999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1695.7346340000004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289.95963399999999</v>
      </c>
      <c r="L20">
        <v>335.40868499999999</v>
      </c>
      <c r="M20">
        <v>89.074399999999997</v>
      </c>
      <c r="N20">
        <v>0</v>
      </c>
      <c r="O20">
        <v>119.733058</v>
      </c>
      <c r="P20">
        <v>100.20869999999999</v>
      </c>
      <c r="Q20">
        <v>8.1208740000000006</v>
      </c>
      <c r="R20">
        <v>33.521988999999998</v>
      </c>
      <c r="S20">
        <v>17.031122</v>
      </c>
      <c r="T20">
        <v>0</v>
      </c>
      <c r="U20">
        <v>405.45311400000003</v>
      </c>
      <c r="V20">
        <v>12.401577</v>
      </c>
      <c r="W20">
        <v>36.534156000000003</v>
      </c>
      <c r="X20">
        <v>95.212788000000003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1.2789919999999999</v>
      </c>
      <c r="AE20">
        <v>15.954825</v>
      </c>
      <c r="AF20">
        <v>8.5918069999999993</v>
      </c>
      <c r="AG20">
        <v>19.336503</v>
      </c>
      <c r="AH20">
        <v>20.171479000000001</v>
      </c>
      <c r="AI20">
        <v>0</v>
      </c>
      <c r="AJ20">
        <v>0</v>
      </c>
      <c r="AK20">
        <v>25.432967999999999</v>
      </c>
      <c r="AL20">
        <v>12.938057000000001</v>
      </c>
      <c r="AM20">
        <v>0</v>
      </c>
      <c r="AN20">
        <v>0.57417200000000002</v>
      </c>
      <c r="AO20">
        <v>4.8390639999999996</v>
      </c>
      <c r="AP20">
        <v>5.5811890000000002</v>
      </c>
      <c r="AQ20">
        <v>0</v>
      </c>
      <c r="AR20">
        <v>47.031283000000002</v>
      </c>
      <c r="AS20">
        <v>9.7681699999999996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1733.5226100000004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289.95963399999999</v>
      </c>
      <c r="L21">
        <v>335.40868499999999</v>
      </c>
      <c r="M21">
        <v>89.074399999999997</v>
      </c>
      <c r="N21">
        <v>0</v>
      </c>
      <c r="O21">
        <v>119.733058</v>
      </c>
      <c r="P21">
        <v>100.20869999999999</v>
      </c>
      <c r="Q21">
        <v>8.1208740000000006</v>
      </c>
      <c r="R21">
        <v>33.521988999999998</v>
      </c>
      <c r="S21">
        <v>17.031122</v>
      </c>
      <c r="T21">
        <v>0</v>
      </c>
      <c r="U21">
        <v>405.45311400000003</v>
      </c>
      <c r="V21">
        <v>12.401577</v>
      </c>
      <c r="W21">
        <v>36.534156000000003</v>
      </c>
      <c r="X21">
        <v>95.212788000000003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1.2789919999999999</v>
      </c>
      <c r="AE21">
        <v>15.954825</v>
      </c>
      <c r="AF21">
        <v>8.5918069999999993</v>
      </c>
      <c r="AG21">
        <v>19.336503</v>
      </c>
      <c r="AH21">
        <v>20.171479000000001</v>
      </c>
      <c r="AI21">
        <v>0</v>
      </c>
      <c r="AJ21">
        <v>0</v>
      </c>
      <c r="AK21">
        <v>25.432967999999999</v>
      </c>
      <c r="AL21">
        <v>12.938057000000001</v>
      </c>
      <c r="AM21">
        <v>0</v>
      </c>
      <c r="AN21">
        <v>0.57417200000000002</v>
      </c>
      <c r="AO21">
        <v>4.8390639999999996</v>
      </c>
      <c r="AP21">
        <v>5.5811890000000002</v>
      </c>
      <c r="AQ21">
        <v>0</v>
      </c>
      <c r="AR21">
        <v>47.031283000000002</v>
      </c>
      <c r="AS21">
        <v>9.7681699999999996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1733.5226100000004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289.95963399999999</v>
      </c>
      <c r="L22">
        <v>335.40868499999999</v>
      </c>
      <c r="M22">
        <v>89.074399999999997</v>
      </c>
      <c r="N22">
        <v>0</v>
      </c>
      <c r="O22">
        <v>119.733058</v>
      </c>
      <c r="P22">
        <v>100.20869999999999</v>
      </c>
      <c r="Q22">
        <v>8.1208740000000006</v>
      </c>
      <c r="R22">
        <v>33.521988999999998</v>
      </c>
      <c r="S22">
        <v>17.031122</v>
      </c>
      <c r="T22">
        <v>0</v>
      </c>
      <c r="U22">
        <v>405.45311400000003</v>
      </c>
      <c r="V22">
        <v>12.401577</v>
      </c>
      <c r="W22">
        <v>36.534156000000003</v>
      </c>
      <c r="X22">
        <v>95.212788000000003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1.2789919999999999</v>
      </c>
      <c r="AE22">
        <v>15.954825</v>
      </c>
      <c r="AF22">
        <v>8.5918069999999993</v>
      </c>
      <c r="AG22">
        <v>19.336503</v>
      </c>
      <c r="AH22">
        <v>20.171479000000001</v>
      </c>
      <c r="AI22">
        <v>0</v>
      </c>
      <c r="AJ22">
        <v>0</v>
      </c>
      <c r="AK22">
        <v>25.432967999999999</v>
      </c>
      <c r="AL22">
        <v>12.938057000000001</v>
      </c>
      <c r="AM22">
        <v>0</v>
      </c>
      <c r="AN22">
        <v>0.57417200000000002</v>
      </c>
      <c r="AO22">
        <v>4.8390639999999996</v>
      </c>
      <c r="AP22">
        <v>5.5811890000000002</v>
      </c>
      <c r="AQ22">
        <v>0</v>
      </c>
      <c r="AR22">
        <v>10.688928000000001</v>
      </c>
      <c r="AS22">
        <v>9.7681699999999996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1709.8282390000004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299.64163400000001</v>
      </c>
      <c r="L23">
        <v>395.43708500000002</v>
      </c>
      <c r="M23">
        <v>89.074399999999997</v>
      </c>
      <c r="N23">
        <v>0</v>
      </c>
      <c r="O23">
        <v>119.733058</v>
      </c>
      <c r="P23">
        <v>100.20869999999999</v>
      </c>
      <c r="Q23">
        <v>8.1208740000000006</v>
      </c>
      <c r="R23">
        <v>33.521988999999998</v>
      </c>
      <c r="S23">
        <v>17.031122</v>
      </c>
      <c r="T23">
        <v>0</v>
      </c>
      <c r="U23">
        <v>405.45311400000003</v>
      </c>
      <c r="V23">
        <v>14.517894</v>
      </c>
      <c r="W23">
        <v>42.410280999999998</v>
      </c>
      <c r="X23">
        <v>95.212788000000003</v>
      </c>
      <c r="Y23">
        <v>0</v>
      </c>
      <c r="Z23">
        <v>0</v>
      </c>
      <c r="AA23">
        <v>0</v>
      </c>
      <c r="AB23">
        <v>12.647983999999999</v>
      </c>
      <c r="AC23">
        <v>0</v>
      </c>
      <c r="AD23">
        <v>1.2789919999999999</v>
      </c>
      <c r="AE23">
        <v>31.909649000000002</v>
      </c>
      <c r="AF23">
        <v>8.5918069999999993</v>
      </c>
      <c r="AG23">
        <v>19.336503</v>
      </c>
      <c r="AH23">
        <v>20.171479000000001</v>
      </c>
      <c r="AI23">
        <v>0</v>
      </c>
      <c r="AJ23">
        <v>0</v>
      </c>
      <c r="AK23">
        <v>25.432967999999999</v>
      </c>
      <c r="AL23">
        <v>12.938057000000001</v>
      </c>
      <c r="AM23">
        <v>0</v>
      </c>
      <c r="AN23">
        <v>0.57417200000000002</v>
      </c>
      <c r="AO23">
        <v>4.8390639999999996</v>
      </c>
      <c r="AP23">
        <v>5.5811890000000002</v>
      </c>
      <c r="AQ23">
        <v>0</v>
      </c>
      <c r="AR23">
        <v>10.688928000000001</v>
      </c>
      <c r="AS23">
        <v>9.7681699999999996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1803.4859050000007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299.64163400000001</v>
      </c>
      <c r="L24">
        <v>492.25708500000002</v>
      </c>
      <c r="M24">
        <v>89.074399999999997</v>
      </c>
      <c r="N24">
        <v>0</v>
      </c>
      <c r="O24">
        <v>119.733058</v>
      </c>
      <c r="P24">
        <v>100.20869999999999</v>
      </c>
      <c r="Q24">
        <v>8.1208740000000006</v>
      </c>
      <c r="R24">
        <v>33.521988999999998</v>
      </c>
      <c r="S24">
        <v>17.031122</v>
      </c>
      <c r="T24">
        <v>0</v>
      </c>
      <c r="U24">
        <v>405.45311400000003</v>
      </c>
      <c r="V24">
        <v>16.620605000000001</v>
      </c>
      <c r="W24">
        <v>43.782004000000001</v>
      </c>
      <c r="X24">
        <v>95.212788000000003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1.2789919999999999</v>
      </c>
      <c r="AE24">
        <v>31.909649000000002</v>
      </c>
      <c r="AF24">
        <v>8.5918069999999993</v>
      </c>
      <c r="AG24">
        <v>19.336503</v>
      </c>
      <c r="AH24">
        <v>41.809973999999997</v>
      </c>
      <c r="AI24">
        <v>0</v>
      </c>
      <c r="AJ24">
        <v>0</v>
      </c>
      <c r="AK24">
        <v>25.432967999999999</v>
      </c>
      <c r="AL24">
        <v>24.751065000000001</v>
      </c>
      <c r="AM24">
        <v>5.0333810000000003</v>
      </c>
      <c r="AN24">
        <v>0.57417200000000002</v>
      </c>
      <c r="AO24">
        <v>4.8390639999999996</v>
      </c>
      <c r="AP24">
        <v>5.5811890000000002</v>
      </c>
      <c r="AQ24">
        <v>16.347089</v>
      </c>
      <c r="AR24">
        <v>10.688928000000001</v>
      </c>
      <c r="AS24">
        <v>9.7681699999999996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1958.6123120000002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299.64163400000001</v>
      </c>
      <c r="L25">
        <v>587.61994400000003</v>
      </c>
      <c r="M25">
        <v>89.074399999999997</v>
      </c>
      <c r="N25">
        <v>0</v>
      </c>
      <c r="O25">
        <v>119.733058</v>
      </c>
      <c r="P25">
        <v>100.20869999999999</v>
      </c>
      <c r="Q25">
        <v>8.1837099999999996</v>
      </c>
      <c r="R25">
        <v>33.521988999999998</v>
      </c>
      <c r="S25">
        <v>20.276336000000001</v>
      </c>
      <c r="T25">
        <v>0</v>
      </c>
      <c r="U25">
        <v>405.45311400000003</v>
      </c>
      <c r="V25">
        <v>16.620605000000001</v>
      </c>
      <c r="W25">
        <v>43.782004000000001</v>
      </c>
      <c r="X25">
        <v>95.212788000000003</v>
      </c>
      <c r="Y25">
        <v>0</v>
      </c>
      <c r="Z25">
        <v>0</v>
      </c>
      <c r="AA25">
        <v>0</v>
      </c>
      <c r="AB25">
        <v>12.647983999999999</v>
      </c>
      <c r="AC25">
        <v>0</v>
      </c>
      <c r="AD25">
        <v>8.8250460000000004</v>
      </c>
      <c r="AE25">
        <v>31.909649000000002</v>
      </c>
      <c r="AF25">
        <v>8.5918069999999993</v>
      </c>
      <c r="AG25">
        <v>19.336503</v>
      </c>
      <c r="AH25">
        <v>64.181978000000001</v>
      </c>
      <c r="AI25">
        <v>0</v>
      </c>
      <c r="AJ25">
        <v>0</v>
      </c>
      <c r="AK25">
        <v>25.432967999999999</v>
      </c>
      <c r="AL25">
        <v>68.627951999999993</v>
      </c>
      <c r="AM25">
        <v>5.0333810000000003</v>
      </c>
      <c r="AN25">
        <v>0.57417200000000002</v>
      </c>
      <c r="AO25">
        <v>4.8390639999999996</v>
      </c>
      <c r="AP25">
        <v>5.5811890000000002</v>
      </c>
      <c r="AQ25">
        <v>16.347089</v>
      </c>
      <c r="AR25">
        <v>10.688928000000001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2131.0781659999998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299.64163400000001</v>
      </c>
      <c r="L26">
        <v>587.61994400000003</v>
      </c>
      <c r="M26">
        <v>89.074399999999997</v>
      </c>
      <c r="N26">
        <v>0</v>
      </c>
      <c r="O26">
        <v>119.733058</v>
      </c>
      <c r="P26">
        <v>100.20869999999999</v>
      </c>
      <c r="Q26">
        <v>8.1837099999999996</v>
      </c>
      <c r="R26">
        <v>33.521988999999998</v>
      </c>
      <c r="S26">
        <v>20.997353</v>
      </c>
      <c r="T26">
        <v>0</v>
      </c>
      <c r="U26">
        <v>405.45311400000003</v>
      </c>
      <c r="V26">
        <v>16.620605000000001</v>
      </c>
      <c r="W26">
        <v>43.782004000000001</v>
      </c>
      <c r="X26">
        <v>95.212788000000003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19.336503</v>
      </c>
      <c r="AH26">
        <v>82.519685999999993</v>
      </c>
      <c r="AI26">
        <v>3.081296</v>
      </c>
      <c r="AJ26">
        <v>0</v>
      </c>
      <c r="AK26">
        <v>25.432967999999999</v>
      </c>
      <c r="AL26">
        <v>68.627951999999993</v>
      </c>
      <c r="AM26">
        <v>5.0333810000000003</v>
      </c>
      <c r="AN26">
        <v>0.57417200000000002</v>
      </c>
      <c r="AO26">
        <v>4.8390639999999996</v>
      </c>
      <c r="AP26">
        <v>5.5811890000000002</v>
      </c>
      <c r="AQ26">
        <v>45.747450000000001</v>
      </c>
      <c r="AR26">
        <v>10.688928000000001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2221.2261039999999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299.64163400000001</v>
      </c>
      <c r="L27">
        <v>587.61994400000003</v>
      </c>
      <c r="M27">
        <v>89.074399999999997</v>
      </c>
      <c r="N27">
        <v>0</v>
      </c>
      <c r="O27">
        <v>119.733058</v>
      </c>
      <c r="P27">
        <v>100.20869999999999</v>
      </c>
      <c r="Q27">
        <v>8.1837099999999996</v>
      </c>
      <c r="R27">
        <v>33.521988999999998</v>
      </c>
      <c r="S27">
        <v>20.997353</v>
      </c>
      <c r="T27">
        <v>0</v>
      </c>
      <c r="U27">
        <v>405.45311400000003</v>
      </c>
      <c r="V27">
        <v>16.620605000000001</v>
      </c>
      <c r="W27">
        <v>43.782004000000001</v>
      </c>
      <c r="X27">
        <v>95.212788000000003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19.336503</v>
      </c>
      <c r="AH27">
        <v>110.026248</v>
      </c>
      <c r="AI27">
        <v>15.830469000000001</v>
      </c>
      <c r="AJ27">
        <v>0</v>
      </c>
      <c r="AK27">
        <v>25.432967999999999</v>
      </c>
      <c r="AL27">
        <v>68.627951999999993</v>
      </c>
      <c r="AM27">
        <v>5.0333810000000003</v>
      </c>
      <c r="AN27">
        <v>0.57417200000000002</v>
      </c>
      <c r="AO27">
        <v>4.8390639999999996</v>
      </c>
      <c r="AP27">
        <v>5.5811890000000002</v>
      </c>
      <c r="AQ27">
        <v>60.264640999999997</v>
      </c>
      <c r="AR27">
        <v>10.688928000000001</v>
      </c>
      <c r="AS27">
        <v>9.7681699999999996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5.81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2346.4853640000001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299.64163400000001</v>
      </c>
      <c r="L28">
        <v>587.61994400000003</v>
      </c>
      <c r="M28">
        <v>89.074399999999997</v>
      </c>
      <c r="N28">
        <v>0</v>
      </c>
      <c r="O28">
        <v>119.733058</v>
      </c>
      <c r="P28">
        <v>100.20869999999999</v>
      </c>
      <c r="Q28">
        <v>8.1837099999999996</v>
      </c>
      <c r="R28">
        <v>33.521988999999998</v>
      </c>
      <c r="S28">
        <v>20.997353</v>
      </c>
      <c r="T28">
        <v>0</v>
      </c>
      <c r="U28">
        <v>405.45311400000003</v>
      </c>
      <c r="V28">
        <v>16.620605000000001</v>
      </c>
      <c r="W28">
        <v>43.782004000000001</v>
      </c>
      <c r="X28">
        <v>95.212788000000003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37.727578000000001</v>
      </c>
      <c r="AG28">
        <v>19.336503</v>
      </c>
      <c r="AH28">
        <v>135.88241600000001</v>
      </c>
      <c r="AI28">
        <v>15.830469000000001</v>
      </c>
      <c r="AJ28">
        <v>0</v>
      </c>
      <c r="AK28">
        <v>25.432967999999999</v>
      </c>
      <c r="AL28">
        <v>68.627951999999993</v>
      </c>
      <c r="AM28">
        <v>15.301479</v>
      </c>
      <c r="AN28">
        <v>0.57417200000000002</v>
      </c>
      <c r="AO28">
        <v>4.8390639999999996</v>
      </c>
      <c r="AP28">
        <v>5.5811890000000002</v>
      </c>
      <c r="AQ28">
        <v>60.264640999999997</v>
      </c>
      <c r="AR28">
        <v>10.688928000000001</v>
      </c>
      <c r="AS28">
        <v>9.7681699999999996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6.32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2464.9359680000002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330.698489</v>
      </c>
      <c r="L29">
        <v>587.61994400000003</v>
      </c>
      <c r="M29">
        <v>89.074399999999997</v>
      </c>
      <c r="N29">
        <v>0</v>
      </c>
      <c r="O29">
        <v>119.733058</v>
      </c>
      <c r="P29">
        <v>100.20869999999999</v>
      </c>
      <c r="Q29">
        <v>8.1837099999999996</v>
      </c>
      <c r="R29">
        <v>41.042095000000003</v>
      </c>
      <c r="S29">
        <v>20.997353</v>
      </c>
      <c r="T29">
        <v>0</v>
      </c>
      <c r="U29">
        <v>405.45311400000003</v>
      </c>
      <c r="V29">
        <v>16.620605000000001</v>
      </c>
      <c r="W29">
        <v>43.782004000000001</v>
      </c>
      <c r="X29">
        <v>95.212788000000003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37.727578000000001</v>
      </c>
      <c r="AG29">
        <v>19.336503</v>
      </c>
      <c r="AH29">
        <v>135.88241600000001</v>
      </c>
      <c r="AI29">
        <v>15.830469000000001</v>
      </c>
      <c r="AJ29">
        <v>0</v>
      </c>
      <c r="AK29">
        <v>25.432967999999999</v>
      </c>
      <c r="AL29">
        <v>24.751065000000001</v>
      </c>
      <c r="AM29">
        <v>15.301479</v>
      </c>
      <c r="AN29">
        <v>0.57417200000000002</v>
      </c>
      <c r="AO29">
        <v>4.8390639999999996</v>
      </c>
      <c r="AP29">
        <v>5.5811890000000002</v>
      </c>
      <c r="AQ29">
        <v>60.264640999999997</v>
      </c>
      <c r="AR29">
        <v>14.964499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2471.1416130000002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330.698489</v>
      </c>
      <c r="L30">
        <v>540.66708500000004</v>
      </c>
      <c r="M30">
        <v>89.074399999999997</v>
      </c>
      <c r="N30">
        <v>0</v>
      </c>
      <c r="O30">
        <v>119.733058</v>
      </c>
      <c r="P30">
        <v>100.20869999999999</v>
      </c>
      <c r="Q30">
        <v>8.1208740000000006</v>
      </c>
      <c r="R30">
        <v>41.042095000000003</v>
      </c>
      <c r="S30">
        <v>17.031122</v>
      </c>
      <c r="T30">
        <v>0</v>
      </c>
      <c r="U30">
        <v>405.45311400000003</v>
      </c>
      <c r="V30">
        <v>16.620605000000001</v>
      </c>
      <c r="W30">
        <v>43.782004000000001</v>
      </c>
      <c r="X30">
        <v>95.212788000000003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37.727578000000001</v>
      </c>
      <c r="AG30">
        <v>19.336503</v>
      </c>
      <c r="AH30">
        <v>135.88241600000001</v>
      </c>
      <c r="AI30">
        <v>15.830469000000001</v>
      </c>
      <c r="AJ30">
        <v>0</v>
      </c>
      <c r="AK30">
        <v>25.432967999999999</v>
      </c>
      <c r="AL30">
        <v>12.938057000000001</v>
      </c>
      <c r="AM30">
        <v>15.301479</v>
      </c>
      <c r="AN30">
        <v>0.57417200000000002</v>
      </c>
      <c r="AO30">
        <v>4.8390639999999996</v>
      </c>
      <c r="AP30">
        <v>5.5811890000000002</v>
      </c>
      <c r="AQ30">
        <v>60.264640999999997</v>
      </c>
      <c r="AR30">
        <v>14.964499</v>
      </c>
      <c r="AS30">
        <v>9.7681699999999996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18.399999999999999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2413.1966790000001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330.698489</v>
      </c>
      <c r="L31">
        <v>511.62108499999999</v>
      </c>
      <c r="M31">
        <v>89.074399999999997</v>
      </c>
      <c r="N31">
        <v>0</v>
      </c>
      <c r="O31">
        <v>119.733058</v>
      </c>
      <c r="P31">
        <v>100.20869999999999</v>
      </c>
      <c r="Q31">
        <v>8.1208740000000006</v>
      </c>
      <c r="R31">
        <v>41.042095000000003</v>
      </c>
      <c r="S31">
        <v>17.031122</v>
      </c>
      <c r="T31">
        <v>0</v>
      </c>
      <c r="U31">
        <v>405.45311400000003</v>
      </c>
      <c r="V31">
        <v>16.620605000000001</v>
      </c>
      <c r="W31">
        <v>43.782004000000001</v>
      </c>
      <c r="X31">
        <v>95.212788000000003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37.727578000000001</v>
      </c>
      <c r="AG31">
        <v>19.336503</v>
      </c>
      <c r="AH31">
        <v>135.88241600000001</v>
      </c>
      <c r="AI31">
        <v>15.830469000000001</v>
      </c>
      <c r="AJ31">
        <v>0</v>
      </c>
      <c r="AK31">
        <v>25.432967999999999</v>
      </c>
      <c r="AL31">
        <v>12.938057000000001</v>
      </c>
      <c r="AM31">
        <v>15.301479</v>
      </c>
      <c r="AN31">
        <v>0.57417200000000002</v>
      </c>
      <c r="AO31">
        <v>4.8390639999999996</v>
      </c>
      <c r="AP31">
        <v>5.5811890000000002</v>
      </c>
      <c r="AQ31">
        <v>60.264640999999997</v>
      </c>
      <c r="AR31">
        <v>10.688928000000001</v>
      </c>
      <c r="AS31">
        <v>9.7681699999999996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23.24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2384.7151079999994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330.698489</v>
      </c>
      <c r="L32">
        <v>587.61994400000003</v>
      </c>
      <c r="M32">
        <v>89.074399999999997</v>
      </c>
      <c r="N32">
        <v>0</v>
      </c>
      <c r="O32">
        <v>119.733058</v>
      </c>
      <c r="P32">
        <v>100.20869999999999</v>
      </c>
      <c r="Q32">
        <v>8.1837099999999996</v>
      </c>
      <c r="R32">
        <v>41.042095000000003</v>
      </c>
      <c r="S32">
        <v>20.997353</v>
      </c>
      <c r="T32">
        <v>0</v>
      </c>
      <c r="U32">
        <v>405.45311400000003</v>
      </c>
      <c r="V32">
        <v>16.620605000000001</v>
      </c>
      <c r="W32">
        <v>43.782004000000001</v>
      </c>
      <c r="X32">
        <v>95.212788000000003</v>
      </c>
      <c r="Y32">
        <v>0</v>
      </c>
      <c r="Z32">
        <v>6.3134389999999998</v>
      </c>
      <c r="AA32">
        <v>27.153168999999998</v>
      </c>
      <c r="AB32">
        <v>38.253698</v>
      </c>
      <c r="AC32">
        <v>9.3700849999999996</v>
      </c>
      <c r="AD32">
        <v>26.475138999999999</v>
      </c>
      <c r="AE32">
        <v>31.800335</v>
      </c>
      <c r="AF32">
        <v>25.77542</v>
      </c>
      <c r="AG32">
        <v>19.336503</v>
      </c>
      <c r="AH32">
        <v>110.026248</v>
      </c>
      <c r="AI32">
        <v>15.830469000000001</v>
      </c>
      <c r="AJ32">
        <v>0</v>
      </c>
      <c r="AK32">
        <v>25.432967999999999</v>
      </c>
      <c r="AL32">
        <v>12.938057000000001</v>
      </c>
      <c r="AM32">
        <v>15.301479</v>
      </c>
      <c r="AN32">
        <v>0.57417200000000002</v>
      </c>
      <c r="AO32">
        <v>4.8390639999999996</v>
      </c>
      <c r="AP32">
        <v>5.5811890000000002</v>
      </c>
      <c r="AQ32">
        <v>60.264640999999997</v>
      </c>
      <c r="AR32">
        <v>10.688928000000001</v>
      </c>
      <c r="AS32">
        <v>9.7681699999999996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29.05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2362.7634370000001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330.698489</v>
      </c>
      <c r="L33">
        <v>587.61994400000003</v>
      </c>
      <c r="M33">
        <v>89.074399999999997</v>
      </c>
      <c r="N33">
        <v>0</v>
      </c>
      <c r="O33">
        <v>119.733058</v>
      </c>
      <c r="P33">
        <v>100.20869999999999</v>
      </c>
      <c r="Q33">
        <v>5.2162740000000003</v>
      </c>
      <c r="R33">
        <v>41.042095000000003</v>
      </c>
      <c r="S33">
        <v>17.031122</v>
      </c>
      <c r="T33">
        <v>0</v>
      </c>
      <c r="U33">
        <v>405.45311400000003</v>
      </c>
      <c r="V33">
        <v>16.620605000000001</v>
      </c>
      <c r="W33">
        <v>43.782004000000001</v>
      </c>
      <c r="X33">
        <v>95.212788000000003</v>
      </c>
      <c r="Y33">
        <v>0</v>
      </c>
      <c r="Z33">
        <v>6.3134389999999998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15.900168000000001</v>
      </c>
      <c r="AF33">
        <v>17.183613999999999</v>
      </c>
      <c r="AG33">
        <v>19.336503</v>
      </c>
      <c r="AH33">
        <v>110.026248</v>
      </c>
      <c r="AI33">
        <v>3.081296</v>
      </c>
      <c r="AJ33">
        <v>0</v>
      </c>
      <c r="AK33">
        <v>25.432967999999999</v>
      </c>
      <c r="AL33">
        <v>12.938057000000001</v>
      </c>
      <c r="AM33">
        <v>15.301479</v>
      </c>
      <c r="AN33">
        <v>0.57417200000000002</v>
      </c>
      <c r="AO33">
        <v>4.8390639999999996</v>
      </c>
      <c r="AP33">
        <v>5.5811890000000002</v>
      </c>
      <c r="AQ33">
        <v>60.264640999999997</v>
      </c>
      <c r="AR33">
        <v>47.031283000000002</v>
      </c>
      <c r="AS33">
        <v>9.7681699999999996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32.92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2309.0376670000001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289.95963399999999</v>
      </c>
      <c r="L34">
        <v>335.40868499999999</v>
      </c>
      <c r="M34">
        <v>89.074399999999997</v>
      </c>
      <c r="N34">
        <v>0</v>
      </c>
      <c r="O34">
        <v>119.733058</v>
      </c>
      <c r="P34">
        <v>100.20869999999999</v>
      </c>
      <c r="Q34">
        <v>5.2162740000000003</v>
      </c>
      <c r="R34">
        <v>33.521988999999998</v>
      </c>
      <c r="S34">
        <v>17.031122</v>
      </c>
      <c r="T34">
        <v>0</v>
      </c>
      <c r="U34">
        <v>405.45311400000003</v>
      </c>
      <c r="V34">
        <v>16.620605000000001</v>
      </c>
      <c r="W34">
        <v>43.782004000000001</v>
      </c>
      <c r="X34">
        <v>95.212788000000003</v>
      </c>
      <c r="Y34">
        <v>0</v>
      </c>
      <c r="Z34">
        <v>6.3134389999999998</v>
      </c>
      <c r="AA34">
        <v>0</v>
      </c>
      <c r="AB34">
        <v>12.647983999999999</v>
      </c>
      <c r="AC34">
        <v>0</v>
      </c>
      <c r="AD34">
        <v>9.7203409999999995</v>
      </c>
      <c r="AE34">
        <v>15.900168000000001</v>
      </c>
      <c r="AF34">
        <v>8.5918069999999993</v>
      </c>
      <c r="AG34">
        <v>19.336503</v>
      </c>
      <c r="AH34">
        <v>82.519685999999993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0.57417200000000002</v>
      </c>
      <c r="AO34">
        <v>4.8390639999999996</v>
      </c>
      <c r="AP34">
        <v>5.5811890000000002</v>
      </c>
      <c r="AQ34">
        <v>60.264640999999997</v>
      </c>
      <c r="AR34">
        <v>47.031283000000002</v>
      </c>
      <c r="AS34">
        <v>9.7681699999999996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39.700000000000003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1947.0473280000003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285.42903899999999</v>
      </c>
      <c r="L35">
        <v>335.40868499999999</v>
      </c>
      <c r="M35">
        <v>89.074399999999997</v>
      </c>
      <c r="N35">
        <v>0</v>
      </c>
      <c r="O35">
        <v>119.733058</v>
      </c>
      <c r="P35">
        <v>100.20869999999999</v>
      </c>
      <c r="Q35">
        <v>5.2162740000000003</v>
      </c>
      <c r="R35">
        <v>28.636288</v>
      </c>
      <c r="S35">
        <v>17.031122</v>
      </c>
      <c r="T35">
        <v>0</v>
      </c>
      <c r="U35">
        <v>405.45311400000003</v>
      </c>
      <c r="V35">
        <v>11.523807</v>
      </c>
      <c r="W35">
        <v>43.782004000000001</v>
      </c>
      <c r="X35">
        <v>95.212788000000003</v>
      </c>
      <c r="Y35">
        <v>0</v>
      </c>
      <c r="Z35">
        <v>0</v>
      </c>
      <c r="AA35">
        <v>0</v>
      </c>
      <c r="AB35">
        <v>12.647983999999999</v>
      </c>
      <c r="AC35">
        <v>0</v>
      </c>
      <c r="AD35">
        <v>0</v>
      </c>
      <c r="AE35">
        <v>15.900168000000001</v>
      </c>
      <c r="AF35">
        <v>8.5918069999999993</v>
      </c>
      <c r="AG35">
        <v>19.336503</v>
      </c>
      <c r="AH35">
        <v>64.181978000000001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0.57417200000000002</v>
      </c>
      <c r="AO35">
        <v>4.8390639999999996</v>
      </c>
      <c r="AP35">
        <v>5.5811890000000002</v>
      </c>
      <c r="AQ35">
        <v>60.264640999999997</v>
      </c>
      <c r="AR35">
        <v>12.826714000000001</v>
      </c>
      <c r="AS35">
        <v>9.7681699999999996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46.47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1870.7281770000004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285.42903899999999</v>
      </c>
      <c r="L36">
        <v>335.40868499999999</v>
      </c>
      <c r="M36">
        <v>89.074399999999997</v>
      </c>
      <c r="N36">
        <v>0</v>
      </c>
      <c r="O36">
        <v>119.733058</v>
      </c>
      <c r="P36">
        <v>100.20869999999999</v>
      </c>
      <c r="Q36">
        <v>5.2162740000000003</v>
      </c>
      <c r="R36">
        <v>24.803056999999999</v>
      </c>
      <c r="S36">
        <v>17.031122</v>
      </c>
      <c r="T36">
        <v>0</v>
      </c>
      <c r="U36">
        <v>405.45311400000003</v>
      </c>
      <c r="V36">
        <v>11.523807</v>
      </c>
      <c r="W36">
        <v>43.782004000000001</v>
      </c>
      <c r="X36">
        <v>95.212788000000003</v>
      </c>
      <c r="Y36">
        <v>0</v>
      </c>
      <c r="Z36">
        <v>0</v>
      </c>
      <c r="AA36">
        <v>0</v>
      </c>
      <c r="AB36">
        <v>12.647983999999999</v>
      </c>
      <c r="AC36">
        <v>0</v>
      </c>
      <c r="AD36">
        <v>0</v>
      </c>
      <c r="AE36">
        <v>15.900168000000001</v>
      </c>
      <c r="AF36">
        <v>8.5918069999999993</v>
      </c>
      <c r="AG36">
        <v>19.336503</v>
      </c>
      <c r="AH36">
        <v>41.259842999999996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0.57417200000000002</v>
      </c>
      <c r="AO36">
        <v>4.8390639999999996</v>
      </c>
      <c r="AP36">
        <v>5.5811890000000002</v>
      </c>
      <c r="AQ36">
        <v>45.747450000000001</v>
      </c>
      <c r="AR36">
        <v>12.826714000000001</v>
      </c>
      <c r="AS36">
        <v>9.7681699999999996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55.19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1833.0957770000005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285.42903899999999</v>
      </c>
      <c r="L37">
        <v>335.40868499999999</v>
      </c>
      <c r="M37">
        <v>89.074399999999997</v>
      </c>
      <c r="N37">
        <v>0</v>
      </c>
      <c r="O37">
        <v>119.733058</v>
      </c>
      <c r="P37">
        <v>100.20869999999999</v>
      </c>
      <c r="Q37">
        <v>5.2162740000000003</v>
      </c>
      <c r="R37">
        <v>24.803056999999999</v>
      </c>
      <c r="S37">
        <v>17.031122</v>
      </c>
      <c r="T37">
        <v>0</v>
      </c>
      <c r="U37">
        <v>405.45311400000003</v>
      </c>
      <c r="V37">
        <v>11.523807</v>
      </c>
      <c r="W37">
        <v>43.782004000000001</v>
      </c>
      <c r="X37">
        <v>95.212788000000003</v>
      </c>
      <c r="Y37">
        <v>0</v>
      </c>
      <c r="Z37">
        <v>0</v>
      </c>
      <c r="AA37">
        <v>0</v>
      </c>
      <c r="AB37">
        <v>12.647983999999999</v>
      </c>
      <c r="AC37">
        <v>0</v>
      </c>
      <c r="AD37">
        <v>0</v>
      </c>
      <c r="AE37">
        <v>15.900168000000001</v>
      </c>
      <c r="AF37">
        <v>8.5918069999999993</v>
      </c>
      <c r="AG37">
        <v>19.336503</v>
      </c>
      <c r="AH37">
        <v>20.171479000000001</v>
      </c>
      <c r="AI37">
        <v>0</v>
      </c>
      <c r="AJ37">
        <v>0</v>
      </c>
      <c r="AK37">
        <v>25.432967999999999</v>
      </c>
      <c r="AL37">
        <v>12.938057000000001</v>
      </c>
      <c r="AM37">
        <v>5.1108180000000001</v>
      </c>
      <c r="AN37">
        <v>0.57417200000000002</v>
      </c>
      <c r="AO37">
        <v>4.8390639999999996</v>
      </c>
      <c r="AP37">
        <v>5.5811890000000002</v>
      </c>
      <c r="AQ37">
        <v>45.747450000000001</v>
      </c>
      <c r="AR37">
        <v>12.826714000000001</v>
      </c>
      <c r="AS37">
        <v>9.7681699999999996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61.96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1813.6665950000006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285.42903899999999</v>
      </c>
      <c r="L38">
        <v>335.40868499999999</v>
      </c>
      <c r="M38">
        <v>89.074399999999997</v>
      </c>
      <c r="N38">
        <v>0</v>
      </c>
      <c r="O38">
        <v>119.733058</v>
      </c>
      <c r="P38">
        <v>100.20869999999999</v>
      </c>
      <c r="Q38">
        <v>5.2162740000000003</v>
      </c>
      <c r="R38">
        <v>24.803056999999999</v>
      </c>
      <c r="S38">
        <v>17.031122</v>
      </c>
      <c r="T38">
        <v>0</v>
      </c>
      <c r="U38">
        <v>405.45311400000003</v>
      </c>
      <c r="V38">
        <v>11.523807</v>
      </c>
      <c r="W38">
        <v>43.782004000000001</v>
      </c>
      <c r="X38">
        <v>95.212788000000003</v>
      </c>
      <c r="Y38">
        <v>0</v>
      </c>
      <c r="Z38">
        <v>0</v>
      </c>
      <c r="AA38">
        <v>0</v>
      </c>
      <c r="AB38">
        <v>12.647983999999999</v>
      </c>
      <c r="AC38">
        <v>0</v>
      </c>
      <c r="AD38">
        <v>0</v>
      </c>
      <c r="AE38">
        <v>15.900168000000001</v>
      </c>
      <c r="AF38">
        <v>8.5918069999999993</v>
      </c>
      <c r="AG38">
        <v>19.336503</v>
      </c>
      <c r="AH38">
        <v>20.171479000000001</v>
      </c>
      <c r="AI38">
        <v>0</v>
      </c>
      <c r="AJ38">
        <v>0</v>
      </c>
      <c r="AK38">
        <v>25.432967999999999</v>
      </c>
      <c r="AL38">
        <v>12.938057000000001</v>
      </c>
      <c r="AM38">
        <v>4.9946630000000001</v>
      </c>
      <c r="AN38">
        <v>0.57417200000000002</v>
      </c>
      <c r="AO38">
        <v>4.8390639999999996</v>
      </c>
      <c r="AP38">
        <v>5.5811890000000002</v>
      </c>
      <c r="AQ38">
        <v>30.13232</v>
      </c>
      <c r="AR38">
        <v>12.826714000000001</v>
      </c>
      <c r="AS38">
        <v>9.7681699999999996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69.709999999999994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1805.6853100000003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285.42903899999999</v>
      </c>
      <c r="L39">
        <v>335.40868499999999</v>
      </c>
      <c r="M39">
        <v>89.074399999999997</v>
      </c>
      <c r="N39">
        <v>0</v>
      </c>
      <c r="O39">
        <v>119.733058</v>
      </c>
      <c r="P39">
        <v>100.20869999999999</v>
      </c>
      <c r="Q39">
        <v>5.2162740000000003</v>
      </c>
      <c r="R39">
        <v>24.803056999999999</v>
      </c>
      <c r="S39">
        <v>17.031122</v>
      </c>
      <c r="T39">
        <v>0</v>
      </c>
      <c r="U39">
        <v>405.45311400000003</v>
      </c>
      <c r="V39">
        <v>11.523807</v>
      </c>
      <c r="W39">
        <v>43.782004000000001</v>
      </c>
      <c r="X39">
        <v>95.212788000000003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15.900168000000001</v>
      </c>
      <c r="AF39">
        <v>8.5918069999999993</v>
      </c>
      <c r="AG39">
        <v>19.336503</v>
      </c>
      <c r="AH39">
        <v>20.171479000000001</v>
      </c>
      <c r="AI39">
        <v>0</v>
      </c>
      <c r="AJ39">
        <v>0</v>
      </c>
      <c r="AK39">
        <v>25.432967999999999</v>
      </c>
      <c r="AL39">
        <v>12.938057000000001</v>
      </c>
      <c r="AM39">
        <v>0</v>
      </c>
      <c r="AN39">
        <v>0.57417200000000002</v>
      </c>
      <c r="AO39">
        <v>4.2697620000000001</v>
      </c>
      <c r="AP39">
        <v>5.5811890000000002</v>
      </c>
      <c r="AQ39">
        <v>30.13232</v>
      </c>
      <c r="AR39">
        <v>47.031283000000002</v>
      </c>
      <c r="AS39">
        <v>30.883044999999999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29.05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1814.7807890000001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285.42903899999999</v>
      </c>
      <c r="L40">
        <v>335.40868499999999</v>
      </c>
      <c r="M40">
        <v>89.074399999999997</v>
      </c>
      <c r="N40">
        <v>0</v>
      </c>
      <c r="O40">
        <v>119.733058</v>
      </c>
      <c r="P40">
        <v>100.20869999999999</v>
      </c>
      <c r="Q40">
        <v>5.2162740000000003</v>
      </c>
      <c r="R40">
        <v>24.803056999999999</v>
      </c>
      <c r="S40">
        <v>17.031122</v>
      </c>
      <c r="T40">
        <v>0</v>
      </c>
      <c r="U40">
        <v>405.45311400000003</v>
      </c>
      <c r="V40">
        <v>11.523807</v>
      </c>
      <c r="W40">
        <v>43.782004000000001</v>
      </c>
      <c r="X40">
        <v>95.212788000000003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15.900168000000001</v>
      </c>
      <c r="AF40">
        <v>8.5918069999999993</v>
      </c>
      <c r="AG40">
        <v>19.336503</v>
      </c>
      <c r="AH40">
        <v>20.171479000000001</v>
      </c>
      <c r="AI40">
        <v>0</v>
      </c>
      <c r="AJ40">
        <v>0</v>
      </c>
      <c r="AK40">
        <v>25.432967999999999</v>
      </c>
      <c r="AL40">
        <v>12.938057000000001</v>
      </c>
      <c r="AM40">
        <v>0</v>
      </c>
      <c r="AN40">
        <v>0.57417200000000002</v>
      </c>
      <c r="AO40">
        <v>4.2697620000000001</v>
      </c>
      <c r="AP40">
        <v>5.5811890000000002</v>
      </c>
      <c r="AQ40">
        <v>16.347089</v>
      </c>
      <c r="AR40">
        <v>47.031283000000002</v>
      </c>
      <c r="AS40">
        <v>30.883044999999999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33.89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1805.8355580000004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285.42903899999999</v>
      </c>
      <c r="L41">
        <v>335.40868499999999</v>
      </c>
      <c r="M41">
        <v>89.074399999999997</v>
      </c>
      <c r="N41">
        <v>0</v>
      </c>
      <c r="O41">
        <v>119.733058</v>
      </c>
      <c r="P41">
        <v>100.20869999999999</v>
      </c>
      <c r="Q41">
        <v>5.2162740000000003</v>
      </c>
      <c r="R41">
        <v>24.803056999999999</v>
      </c>
      <c r="S41">
        <v>17.031122</v>
      </c>
      <c r="T41">
        <v>0</v>
      </c>
      <c r="U41">
        <v>405.45311400000003</v>
      </c>
      <c r="V41">
        <v>11.523807</v>
      </c>
      <c r="W41">
        <v>43.782004000000001</v>
      </c>
      <c r="X41">
        <v>95.212788000000003</v>
      </c>
      <c r="Y41">
        <v>0</v>
      </c>
      <c r="Z41">
        <v>0</v>
      </c>
      <c r="AA41">
        <v>0</v>
      </c>
      <c r="AB41">
        <v>12.647983999999999</v>
      </c>
      <c r="AC41">
        <v>0</v>
      </c>
      <c r="AD41">
        <v>0</v>
      </c>
      <c r="AE41">
        <v>15.900168000000001</v>
      </c>
      <c r="AF41">
        <v>8.5918069999999993</v>
      </c>
      <c r="AG41">
        <v>19.336503</v>
      </c>
      <c r="AH41">
        <v>20.171479000000001</v>
      </c>
      <c r="AI41">
        <v>0</v>
      </c>
      <c r="AJ41">
        <v>0</v>
      </c>
      <c r="AK41">
        <v>25.432967999999999</v>
      </c>
      <c r="AL41">
        <v>12.938057000000001</v>
      </c>
      <c r="AM41">
        <v>0</v>
      </c>
      <c r="AN41">
        <v>0.57417200000000002</v>
      </c>
      <c r="AO41">
        <v>4.8390639999999996</v>
      </c>
      <c r="AP41">
        <v>5.5811890000000002</v>
      </c>
      <c r="AQ41">
        <v>16.347089</v>
      </c>
      <c r="AR41">
        <v>12.826714000000001</v>
      </c>
      <c r="AS41">
        <v>30.883044999999999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43.57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1781.8802910000004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285.42903899999999</v>
      </c>
      <c r="L42">
        <v>335.40868499999999</v>
      </c>
      <c r="M42">
        <v>89.074399999999997</v>
      </c>
      <c r="N42">
        <v>0</v>
      </c>
      <c r="O42">
        <v>119.733058</v>
      </c>
      <c r="P42">
        <v>100.20869999999999</v>
      </c>
      <c r="Q42">
        <v>5.2162740000000003</v>
      </c>
      <c r="R42">
        <v>24.803056999999999</v>
      </c>
      <c r="S42">
        <v>17.031122</v>
      </c>
      <c r="T42">
        <v>0</v>
      </c>
      <c r="U42">
        <v>405.45311400000003</v>
      </c>
      <c r="V42">
        <v>11.523807</v>
      </c>
      <c r="W42">
        <v>43.782004000000001</v>
      </c>
      <c r="X42">
        <v>95.212788000000003</v>
      </c>
      <c r="Y42">
        <v>0</v>
      </c>
      <c r="Z42">
        <v>0</v>
      </c>
      <c r="AA42">
        <v>0</v>
      </c>
      <c r="AB42">
        <v>12.647983999999999</v>
      </c>
      <c r="AC42">
        <v>0</v>
      </c>
      <c r="AD42">
        <v>0</v>
      </c>
      <c r="AE42">
        <v>15.900168000000001</v>
      </c>
      <c r="AF42">
        <v>8.5918069999999993</v>
      </c>
      <c r="AG42">
        <v>19.336503</v>
      </c>
      <c r="AH42">
        <v>20.171479000000001</v>
      </c>
      <c r="AI42">
        <v>0</v>
      </c>
      <c r="AJ42">
        <v>0</v>
      </c>
      <c r="AK42">
        <v>25.432967999999999</v>
      </c>
      <c r="AL42">
        <v>12.938057000000001</v>
      </c>
      <c r="AM42">
        <v>0</v>
      </c>
      <c r="AN42">
        <v>0.57417200000000002</v>
      </c>
      <c r="AO42">
        <v>4.8390639999999996</v>
      </c>
      <c r="AP42">
        <v>5.5811890000000002</v>
      </c>
      <c r="AQ42">
        <v>0</v>
      </c>
      <c r="AR42">
        <v>12.826714000000001</v>
      </c>
      <c r="AS42">
        <v>30.883044999999999</v>
      </c>
      <c r="AT42">
        <v>19.364004000000001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48.41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1770.3732020000004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289.95963399999999</v>
      </c>
      <c r="L43">
        <v>335.40868499999999</v>
      </c>
      <c r="M43">
        <v>89.074399999999997</v>
      </c>
      <c r="N43">
        <v>0</v>
      </c>
      <c r="O43">
        <v>119.733058</v>
      </c>
      <c r="P43">
        <v>100.20869999999999</v>
      </c>
      <c r="Q43">
        <v>5.2162740000000003</v>
      </c>
      <c r="R43">
        <v>33.521988999999998</v>
      </c>
      <c r="S43">
        <v>17.031122</v>
      </c>
      <c r="T43">
        <v>0</v>
      </c>
      <c r="U43">
        <v>405.45311400000003</v>
      </c>
      <c r="V43">
        <v>12.401577</v>
      </c>
      <c r="W43">
        <v>43.782004000000001</v>
      </c>
      <c r="X43">
        <v>95.212788000000003</v>
      </c>
      <c r="Y43">
        <v>0</v>
      </c>
      <c r="Z43">
        <v>0</v>
      </c>
      <c r="AA43">
        <v>0</v>
      </c>
      <c r="AB43">
        <v>12.647983999999999</v>
      </c>
      <c r="AC43">
        <v>0</v>
      </c>
      <c r="AD43">
        <v>0</v>
      </c>
      <c r="AE43">
        <v>15.900168000000001</v>
      </c>
      <c r="AF43">
        <v>8.5918069999999993</v>
      </c>
      <c r="AG43">
        <v>19.336503</v>
      </c>
      <c r="AH43">
        <v>0</v>
      </c>
      <c r="AI43">
        <v>0</v>
      </c>
      <c r="AJ43">
        <v>0</v>
      </c>
      <c r="AK43">
        <v>25.432967999999999</v>
      </c>
      <c r="AL43">
        <v>2.4751059999999998</v>
      </c>
      <c r="AM43">
        <v>0</v>
      </c>
      <c r="AN43">
        <v>0.57417200000000002</v>
      </c>
      <c r="AO43">
        <v>4.8390639999999996</v>
      </c>
      <c r="AP43">
        <v>5.5811890000000002</v>
      </c>
      <c r="AQ43">
        <v>0</v>
      </c>
      <c r="AR43">
        <v>12.826714000000001</v>
      </c>
      <c r="AS43">
        <v>30.883044999999999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53.25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1758.7060690000003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289.95963399999999</v>
      </c>
      <c r="L44">
        <v>335.40868499999999</v>
      </c>
      <c r="M44">
        <v>89.074399999999997</v>
      </c>
      <c r="N44">
        <v>0</v>
      </c>
      <c r="O44">
        <v>119.733058</v>
      </c>
      <c r="P44">
        <v>100.20869999999999</v>
      </c>
      <c r="Q44">
        <v>5.2162740000000003</v>
      </c>
      <c r="R44">
        <v>33.521988999999998</v>
      </c>
      <c r="S44">
        <v>17.031122</v>
      </c>
      <c r="T44">
        <v>0</v>
      </c>
      <c r="U44">
        <v>405.45311400000003</v>
      </c>
      <c r="V44">
        <v>12.401577</v>
      </c>
      <c r="W44">
        <v>43.782004000000001</v>
      </c>
      <c r="X44">
        <v>95.212788000000003</v>
      </c>
      <c r="Y44">
        <v>0</v>
      </c>
      <c r="Z44">
        <v>0</v>
      </c>
      <c r="AA44">
        <v>0</v>
      </c>
      <c r="AB44">
        <v>12.647983999999999</v>
      </c>
      <c r="AC44">
        <v>0</v>
      </c>
      <c r="AD44">
        <v>0</v>
      </c>
      <c r="AE44">
        <v>15.954825</v>
      </c>
      <c r="AF44">
        <v>8.5918069999999993</v>
      </c>
      <c r="AG44">
        <v>19.336503</v>
      </c>
      <c r="AH44">
        <v>0</v>
      </c>
      <c r="AI44">
        <v>0</v>
      </c>
      <c r="AJ44">
        <v>0</v>
      </c>
      <c r="AK44">
        <v>25.432967999999999</v>
      </c>
      <c r="AL44">
        <v>2.4751059999999998</v>
      </c>
      <c r="AM44">
        <v>0</v>
      </c>
      <c r="AN44">
        <v>0.57417200000000002</v>
      </c>
      <c r="AO44">
        <v>4.8390639999999996</v>
      </c>
      <c r="AP44">
        <v>5.5811890000000002</v>
      </c>
      <c r="AQ44">
        <v>0</v>
      </c>
      <c r="AR44">
        <v>12.826714000000001</v>
      </c>
      <c r="AS44">
        <v>30.883044999999999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53.25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1758.7607260000004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289.95963399999999</v>
      </c>
      <c r="L45">
        <v>335.40868499999999</v>
      </c>
      <c r="M45">
        <v>89.074399999999997</v>
      </c>
      <c r="N45">
        <v>0</v>
      </c>
      <c r="O45">
        <v>119.733058</v>
      </c>
      <c r="P45">
        <v>100.20869999999999</v>
      </c>
      <c r="Q45">
        <v>5.2162740000000003</v>
      </c>
      <c r="R45">
        <v>33.521988999999998</v>
      </c>
      <c r="S45">
        <v>17.031122</v>
      </c>
      <c r="T45">
        <v>0</v>
      </c>
      <c r="U45">
        <v>405.45311400000003</v>
      </c>
      <c r="V45">
        <v>12.401577</v>
      </c>
      <c r="W45">
        <v>43.782004000000001</v>
      </c>
      <c r="X45">
        <v>95.212788000000003</v>
      </c>
      <c r="Y45">
        <v>0</v>
      </c>
      <c r="Z45">
        <v>0</v>
      </c>
      <c r="AA45">
        <v>0</v>
      </c>
      <c r="AB45">
        <v>12.647983999999999</v>
      </c>
      <c r="AC45">
        <v>0</v>
      </c>
      <c r="AD45">
        <v>0</v>
      </c>
      <c r="AE45">
        <v>15.954825</v>
      </c>
      <c r="AF45">
        <v>8.5918069999999993</v>
      </c>
      <c r="AG45">
        <v>19.336503</v>
      </c>
      <c r="AH45">
        <v>0</v>
      </c>
      <c r="AI45">
        <v>0</v>
      </c>
      <c r="AJ45">
        <v>0</v>
      </c>
      <c r="AK45">
        <v>25.432967999999999</v>
      </c>
      <c r="AL45">
        <v>12.938057000000001</v>
      </c>
      <c r="AM45">
        <v>0</v>
      </c>
      <c r="AN45">
        <v>0.57417200000000002</v>
      </c>
      <c r="AO45">
        <v>3.7004600000000001</v>
      </c>
      <c r="AP45">
        <v>5.5811890000000002</v>
      </c>
      <c r="AQ45">
        <v>0</v>
      </c>
      <c r="AR45">
        <v>12.826714000000001</v>
      </c>
      <c r="AS45">
        <v>11.070592</v>
      </c>
      <c r="AT45">
        <v>19.364004000000001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53.25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1748.2726200000004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289.95963399999999</v>
      </c>
      <c r="L46">
        <v>335.40868499999999</v>
      </c>
      <c r="M46">
        <v>89.074399999999997</v>
      </c>
      <c r="N46">
        <v>0</v>
      </c>
      <c r="O46">
        <v>119.733058</v>
      </c>
      <c r="P46">
        <v>100.20869999999999</v>
      </c>
      <c r="Q46">
        <v>5.2162740000000003</v>
      </c>
      <c r="R46">
        <v>33.521988999999998</v>
      </c>
      <c r="S46">
        <v>17.031122</v>
      </c>
      <c r="T46">
        <v>0</v>
      </c>
      <c r="U46">
        <v>405.45311400000003</v>
      </c>
      <c r="V46">
        <v>12.401577</v>
      </c>
      <c r="W46">
        <v>43.782004000000001</v>
      </c>
      <c r="X46">
        <v>95.212788000000003</v>
      </c>
      <c r="Y46">
        <v>0</v>
      </c>
      <c r="Z46">
        <v>0</v>
      </c>
      <c r="AA46">
        <v>0</v>
      </c>
      <c r="AB46">
        <v>12.647983999999999</v>
      </c>
      <c r="AC46">
        <v>0</v>
      </c>
      <c r="AD46">
        <v>0</v>
      </c>
      <c r="AE46">
        <v>15.954825</v>
      </c>
      <c r="AF46">
        <v>8.5918069999999993</v>
      </c>
      <c r="AG46">
        <v>19.336503</v>
      </c>
      <c r="AH46">
        <v>0</v>
      </c>
      <c r="AI46">
        <v>0</v>
      </c>
      <c r="AJ46">
        <v>0</v>
      </c>
      <c r="AK46">
        <v>25.432967999999999</v>
      </c>
      <c r="AL46">
        <v>12.938057000000001</v>
      </c>
      <c r="AM46">
        <v>0</v>
      </c>
      <c r="AN46">
        <v>0.57417200000000002</v>
      </c>
      <c r="AO46">
        <v>3.7004600000000001</v>
      </c>
      <c r="AP46">
        <v>5.5811890000000002</v>
      </c>
      <c r="AQ46">
        <v>0</v>
      </c>
      <c r="AR46">
        <v>12.826714000000001</v>
      </c>
      <c r="AS46">
        <v>9.1169580000000003</v>
      </c>
      <c r="AT46">
        <v>18.942898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53.25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1745.8978800000004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289.95963399999999</v>
      </c>
      <c r="L47">
        <v>335.40868499999999</v>
      </c>
      <c r="M47">
        <v>89.074399999999997</v>
      </c>
      <c r="N47">
        <v>0</v>
      </c>
      <c r="O47">
        <v>119.733058</v>
      </c>
      <c r="P47">
        <v>100.20869999999999</v>
      </c>
      <c r="Q47">
        <v>5.2162740000000003</v>
      </c>
      <c r="R47">
        <v>33.521988999999998</v>
      </c>
      <c r="S47">
        <v>17.031122</v>
      </c>
      <c r="T47">
        <v>0</v>
      </c>
      <c r="U47">
        <v>405.45311400000003</v>
      </c>
      <c r="V47">
        <v>12.401577</v>
      </c>
      <c r="W47">
        <v>43.782004000000001</v>
      </c>
      <c r="X47">
        <v>95.212788000000003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19.336503</v>
      </c>
      <c r="AH47">
        <v>0</v>
      </c>
      <c r="AI47">
        <v>0</v>
      </c>
      <c r="AJ47">
        <v>0</v>
      </c>
      <c r="AK47">
        <v>25.432967999999999</v>
      </c>
      <c r="AL47">
        <v>12.938057000000001</v>
      </c>
      <c r="AM47">
        <v>0</v>
      </c>
      <c r="AN47">
        <v>0.57417200000000002</v>
      </c>
      <c r="AO47">
        <v>3.7004600000000001</v>
      </c>
      <c r="AP47">
        <v>11.78251</v>
      </c>
      <c r="AQ47">
        <v>0</v>
      </c>
      <c r="AR47">
        <v>12.826714000000001</v>
      </c>
      <c r="AS47">
        <v>9.1169580000000003</v>
      </c>
      <c r="AT47">
        <v>19.364004000000001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53.25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1739.8723230000005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289.95963399999999</v>
      </c>
      <c r="L48">
        <v>335.40868499999999</v>
      </c>
      <c r="M48">
        <v>89.074399999999997</v>
      </c>
      <c r="N48">
        <v>0</v>
      </c>
      <c r="O48">
        <v>119.733058</v>
      </c>
      <c r="P48">
        <v>100.20869999999999</v>
      </c>
      <c r="Q48">
        <v>5.2162740000000003</v>
      </c>
      <c r="R48">
        <v>33.521988999999998</v>
      </c>
      <c r="S48">
        <v>17.031122</v>
      </c>
      <c r="T48">
        <v>0</v>
      </c>
      <c r="U48">
        <v>405.45311400000003</v>
      </c>
      <c r="V48">
        <v>12.401577</v>
      </c>
      <c r="W48">
        <v>43.782004000000001</v>
      </c>
      <c r="X48">
        <v>95.212788000000003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19.336503</v>
      </c>
      <c r="AH48">
        <v>0</v>
      </c>
      <c r="AI48">
        <v>0</v>
      </c>
      <c r="AJ48">
        <v>0</v>
      </c>
      <c r="AK48">
        <v>25.432967999999999</v>
      </c>
      <c r="AL48">
        <v>12.938057000000001</v>
      </c>
      <c r="AM48">
        <v>0</v>
      </c>
      <c r="AN48">
        <v>0.57417200000000002</v>
      </c>
      <c r="AO48">
        <v>3.7004600000000001</v>
      </c>
      <c r="AP48">
        <v>11.78251</v>
      </c>
      <c r="AQ48">
        <v>0</v>
      </c>
      <c r="AR48">
        <v>12.826714000000001</v>
      </c>
      <c r="AS48">
        <v>9.1169580000000003</v>
      </c>
      <c r="AT48">
        <v>18.016748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53.25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1738.5250670000005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327.71943399999998</v>
      </c>
      <c r="L49">
        <v>335.40868499999999</v>
      </c>
      <c r="M49">
        <v>89.074399999999997</v>
      </c>
      <c r="N49">
        <v>0</v>
      </c>
      <c r="O49">
        <v>119.733058</v>
      </c>
      <c r="P49">
        <v>100.20869999999999</v>
      </c>
      <c r="Q49">
        <v>5.2162740000000003</v>
      </c>
      <c r="R49">
        <v>41.042095000000003</v>
      </c>
      <c r="S49">
        <v>17.031122</v>
      </c>
      <c r="T49">
        <v>0</v>
      </c>
      <c r="U49">
        <v>405.45311400000003</v>
      </c>
      <c r="V49">
        <v>17.275107999999999</v>
      </c>
      <c r="W49">
        <v>43.42774</v>
      </c>
      <c r="X49">
        <v>95.212788000000003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19.336503</v>
      </c>
      <c r="AH49">
        <v>0</v>
      </c>
      <c r="AI49">
        <v>0</v>
      </c>
      <c r="AJ49">
        <v>0</v>
      </c>
      <c r="AK49">
        <v>25.432967999999999</v>
      </c>
      <c r="AL49">
        <v>12.938057000000001</v>
      </c>
      <c r="AM49">
        <v>0</v>
      </c>
      <c r="AN49">
        <v>0.57417200000000002</v>
      </c>
      <c r="AO49">
        <v>3.7004600000000001</v>
      </c>
      <c r="AP49">
        <v>11.78251</v>
      </c>
      <c r="AQ49">
        <v>0</v>
      </c>
      <c r="AR49">
        <v>47.031283000000002</v>
      </c>
      <c r="AS49">
        <v>9.1169580000000003</v>
      </c>
      <c r="AT49">
        <v>19.336158000000001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53.25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1823.8482190000009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327.71943399999998</v>
      </c>
      <c r="L50">
        <v>335.40868499999999</v>
      </c>
      <c r="M50">
        <v>89.074399999999997</v>
      </c>
      <c r="N50">
        <v>0</v>
      </c>
      <c r="O50">
        <v>119.733058</v>
      </c>
      <c r="P50">
        <v>100.20869999999999</v>
      </c>
      <c r="Q50">
        <v>5.2162740000000003</v>
      </c>
      <c r="R50">
        <v>41.042095000000003</v>
      </c>
      <c r="S50">
        <v>17.031122</v>
      </c>
      <c r="T50">
        <v>0</v>
      </c>
      <c r="U50">
        <v>405.45311400000003</v>
      </c>
      <c r="V50">
        <v>17.275107999999999</v>
      </c>
      <c r="W50">
        <v>43.42774</v>
      </c>
      <c r="X50">
        <v>95.212788000000003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19.336503</v>
      </c>
      <c r="AH50">
        <v>0</v>
      </c>
      <c r="AI50">
        <v>0</v>
      </c>
      <c r="AJ50">
        <v>0</v>
      </c>
      <c r="AK50">
        <v>25.432967999999999</v>
      </c>
      <c r="AL50">
        <v>12.938057000000001</v>
      </c>
      <c r="AM50">
        <v>0</v>
      </c>
      <c r="AN50">
        <v>0.57417200000000002</v>
      </c>
      <c r="AO50">
        <v>3.7004600000000001</v>
      </c>
      <c r="AP50">
        <v>11.78251</v>
      </c>
      <c r="AQ50">
        <v>0</v>
      </c>
      <c r="AR50">
        <v>10.688928000000001</v>
      </c>
      <c r="AS50">
        <v>9.1169580000000003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53.25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1787.5337100000008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327.71943399999998</v>
      </c>
      <c r="L51">
        <v>335.40868499999999</v>
      </c>
      <c r="M51">
        <v>89.074399999999997</v>
      </c>
      <c r="N51">
        <v>0</v>
      </c>
      <c r="O51">
        <v>119.733058</v>
      </c>
      <c r="P51">
        <v>100.20869999999999</v>
      </c>
      <c r="Q51">
        <v>5.2162740000000003</v>
      </c>
      <c r="R51">
        <v>41.042095000000003</v>
      </c>
      <c r="S51">
        <v>17.031122</v>
      </c>
      <c r="T51">
        <v>0</v>
      </c>
      <c r="U51">
        <v>405.45311400000003</v>
      </c>
      <c r="V51">
        <v>17.275107999999999</v>
      </c>
      <c r="W51">
        <v>43.782004000000001</v>
      </c>
      <c r="X51">
        <v>95.212788000000003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19.336503</v>
      </c>
      <c r="AH51">
        <v>0</v>
      </c>
      <c r="AI51">
        <v>0</v>
      </c>
      <c r="AJ51">
        <v>0</v>
      </c>
      <c r="AK51">
        <v>25.432967999999999</v>
      </c>
      <c r="AL51">
        <v>12.938057000000001</v>
      </c>
      <c r="AM51">
        <v>0</v>
      </c>
      <c r="AN51">
        <v>0.57417200000000002</v>
      </c>
      <c r="AO51">
        <v>3.7004600000000001</v>
      </c>
      <c r="AP51">
        <v>4.9610570000000003</v>
      </c>
      <c r="AQ51">
        <v>0</v>
      </c>
      <c r="AR51">
        <v>10.688928000000001</v>
      </c>
      <c r="AS51">
        <v>9.7681699999999996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53.25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1781.7177330000006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327.71943399999998</v>
      </c>
      <c r="L52">
        <v>335.40868499999999</v>
      </c>
      <c r="M52">
        <v>89.074399999999997</v>
      </c>
      <c r="N52">
        <v>0</v>
      </c>
      <c r="O52">
        <v>119.733058</v>
      </c>
      <c r="P52">
        <v>100.20869999999999</v>
      </c>
      <c r="Q52">
        <v>5.2162740000000003</v>
      </c>
      <c r="R52">
        <v>41.042095000000003</v>
      </c>
      <c r="S52">
        <v>17.031122</v>
      </c>
      <c r="T52">
        <v>0</v>
      </c>
      <c r="U52">
        <v>405.45311400000003</v>
      </c>
      <c r="V52">
        <v>17.275107999999999</v>
      </c>
      <c r="W52">
        <v>43.782004000000001</v>
      </c>
      <c r="X52">
        <v>95.212788000000003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19.336503</v>
      </c>
      <c r="AH52">
        <v>0</v>
      </c>
      <c r="AI52">
        <v>0</v>
      </c>
      <c r="AJ52">
        <v>0</v>
      </c>
      <c r="AK52">
        <v>25.432967999999999</v>
      </c>
      <c r="AL52">
        <v>12.938057000000001</v>
      </c>
      <c r="AM52">
        <v>0</v>
      </c>
      <c r="AN52">
        <v>0.57417200000000002</v>
      </c>
      <c r="AO52">
        <v>3.7004600000000001</v>
      </c>
      <c r="AP52">
        <v>4.9610570000000003</v>
      </c>
      <c r="AQ52">
        <v>0</v>
      </c>
      <c r="AR52">
        <v>10.688928000000001</v>
      </c>
      <c r="AS52">
        <v>9.7681699999999996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53.25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1781.7177330000006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327.71943399999998</v>
      </c>
      <c r="L53">
        <v>335.40868499999999</v>
      </c>
      <c r="M53">
        <v>89.074399999999997</v>
      </c>
      <c r="N53">
        <v>0</v>
      </c>
      <c r="O53">
        <v>119.733058</v>
      </c>
      <c r="P53">
        <v>100.20869999999999</v>
      </c>
      <c r="Q53">
        <v>5.2162740000000003</v>
      </c>
      <c r="R53">
        <v>41.042095000000003</v>
      </c>
      <c r="S53">
        <v>17.031122</v>
      </c>
      <c r="T53">
        <v>0</v>
      </c>
      <c r="U53">
        <v>405.45311400000003</v>
      </c>
      <c r="V53">
        <v>17.275107999999999</v>
      </c>
      <c r="W53">
        <v>43.782004000000001</v>
      </c>
      <c r="X53">
        <v>95.212788000000003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19.336503</v>
      </c>
      <c r="AH53">
        <v>0</v>
      </c>
      <c r="AI53">
        <v>0</v>
      </c>
      <c r="AJ53">
        <v>0</v>
      </c>
      <c r="AK53">
        <v>25.432967999999999</v>
      </c>
      <c r="AL53">
        <v>12.938057000000001</v>
      </c>
      <c r="AM53">
        <v>0</v>
      </c>
      <c r="AN53">
        <v>0.57417200000000002</v>
      </c>
      <c r="AO53">
        <v>3.7004600000000001</v>
      </c>
      <c r="AP53">
        <v>4.9610570000000003</v>
      </c>
      <c r="AQ53">
        <v>0</v>
      </c>
      <c r="AR53">
        <v>12.826714000000001</v>
      </c>
      <c r="AS53">
        <v>9.7681699999999996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53.25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1783.8555190000006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327.71943399999998</v>
      </c>
      <c r="L54">
        <v>335.40868499999999</v>
      </c>
      <c r="M54">
        <v>89.074399999999997</v>
      </c>
      <c r="N54">
        <v>0</v>
      </c>
      <c r="O54">
        <v>119.733058</v>
      </c>
      <c r="P54">
        <v>100.20869999999999</v>
      </c>
      <c r="Q54">
        <v>5.2162740000000003</v>
      </c>
      <c r="R54">
        <v>41.042095000000003</v>
      </c>
      <c r="S54">
        <v>17.031122</v>
      </c>
      <c r="T54">
        <v>0</v>
      </c>
      <c r="U54">
        <v>405.45311400000003</v>
      </c>
      <c r="V54">
        <v>17.275107999999999</v>
      </c>
      <c r="W54">
        <v>43.782004000000001</v>
      </c>
      <c r="X54">
        <v>95.212788000000003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19.336503</v>
      </c>
      <c r="AH54">
        <v>0</v>
      </c>
      <c r="AI54">
        <v>0</v>
      </c>
      <c r="AJ54">
        <v>0</v>
      </c>
      <c r="AK54">
        <v>25.432967999999999</v>
      </c>
      <c r="AL54">
        <v>12.938057000000001</v>
      </c>
      <c r="AM54">
        <v>0</v>
      </c>
      <c r="AN54">
        <v>0.57417200000000002</v>
      </c>
      <c r="AO54">
        <v>3.7004600000000001</v>
      </c>
      <c r="AP54">
        <v>4.9610570000000003</v>
      </c>
      <c r="AQ54">
        <v>0</v>
      </c>
      <c r="AR54">
        <v>12.826714000000001</v>
      </c>
      <c r="AS54">
        <v>9.7681699999999996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53.25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1783.8555190000006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290.836725</v>
      </c>
      <c r="L55">
        <v>335.40868499999999</v>
      </c>
      <c r="M55">
        <v>89.074399999999997</v>
      </c>
      <c r="N55">
        <v>0</v>
      </c>
      <c r="O55">
        <v>119.733058</v>
      </c>
      <c r="P55">
        <v>100.20869999999999</v>
      </c>
      <c r="Q55">
        <v>5.2162740000000003</v>
      </c>
      <c r="R55">
        <v>35.458388999999997</v>
      </c>
      <c r="S55">
        <v>17.031122</v>
      </c>
      <c r="T55">
        <v>0</v>
      </c>
      <c r="U55">
        <v>405.45311400000003</v>
      </c>
      <c r="V55">
        <v>12.814030000000001</v>
      </c>
      <c r="W55">
        <v>43.782004000000001</v>
      </c>
      <c r="X55">
        <v>95.212788000000003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19.336503</v>
      </c>
      <c r="AH55">
        <v>0</v>
      </c>
      <c r="AI55">
        <v>0</v>
      </c>
      <c r="AJ55">
        <v>0</v>
      </c>
      <c r="AK55">
        <v>25.432967999999999</v>
      </c>
      <c r="AL55">
        <v>21.375920000000001</v>
      </c>
      <c r="AM55">
        <v>0</v>
      </c>
      <c r="AN55">
        <v>0.57417200000000002</v>
      </c>
      <c r="AO55">
        <v>3.7004600000000001</v>
      </c>
      <c r="AP55">
        <v>11.78251</v>
      </c>
      <c r="AQ55">
        <v>0</v>
      </c>
      <c r="AR55">
        <v>14.964499</v>
      </c>
      <c r="AS55">
        <v>9.7681699999999996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53.25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1754.3251270000001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288.99143400000003</v>
      </c>
      <c r="L56">
        <v>335.40868499999999</v>
      </c>
      <c r="M56">
        <v>89.074399999999997</v>
      </c>
      <c r="N56">
        <v>0</v>
      </c>
      <c r="O56">
        <v>119.733058</v>
      </c>
      <c r="P56">
        <v>100.20869999999999</v>
      </c>
      <c r="Q56">
        <v>5.2162740000000003</v>
      </c>
      <c r="R56">
        <v>35.458388999999997</v>
      </c>
      <c r="S56">
        <v>17.031122</v>
      </c>
      <c r="T56">
        <v>0</v>
      </c>
      <c r="U56">
        <v>405.45311400000003</v>
      </c>
      <c r="V56">
        <v>12.814030000000001</v>
      </c>
      <c r="W56">
        <v>43.782004000000001</v>
      </c>
      <c r="X56">
        <v>95.212788000000003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19.336503</v>
      </c>
      <c r="AH56">
        <v>0</v>
      </c>
      <c r="AI56">
        <v>0</v>
      </c>
      <c r="AJ56">
        <v>0</v>
      </c>
      <c r="AK56">
        <v>25.432967999999999</v>
      </c>
      <c r="AL56">
        <v>21.375920000000001</v>
      </c>
      <c r="AM56">
        <v>0</v>
      </c>
      <c r="AN56">
        <v>0.57417200000000002</v>
      </c>
      <c r="AO56">
        <v>3.7004600000000001</v>
      </c>
      <c r="AP56">
        <v>11.78251</v>
      </c>
      <c r="AQ56">
        <v>0</v>
      </c>
      <c r="AR56">
        <v>14.964499</v>
      </c>
      <c r="AS56">
        <v>9.7681699999999996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53.25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1752.4798360000002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288.99143400000003</v>
      </c>
      <c r="L57">
        <v>335.40868499999999</v>
      </c>
      <c r="M57">
        <v>89.074399999999997</v>
      </c>
      <c r="N57">
        <v>0</v>
      </c>
      <c r="O57">
        <v>119.733058</v>
      </c>
      <c r="P57">
        <v>100.20869999999999</v>
      </c>
      <c r="Q57">
        <v>5.2162740000000003</v>
      </c>
      <c r="R57">
        <v>35.458388999999997</v>
      </c>
      <c r="S57">
        <v>17.031122</v>
      </c>
      <c r="T57">
        <v>0</v>
      </c>
      <c r="U57">
        <v>405.45311400000003</v>
      </c>
      <c r="V57">
        <v>12.814030000000001</v>
      </c>
      <c r="W57">
        <v>43.782004000000001</v>
      </c>
      <c r="X57">
        <v>95.212788000000003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19.336503</v>
      </c>
      <c r="AH57">
        <v>0</v>
      </c>
      <c r="AI57">
        <v>0</v>
      </c>
      <c r="AJ57">
        <v>0</v>
      </c>
      <c r="AK57">
        <v>25.432967999999999</v>
      </c>
      <c r="AL57">
        <v>21.375920000000001</v>
      </c>
      <c r="AM57">
        <v>0</v>
      </c>
      <c r="AN57">
        <v>0.57417200000000002</v>
      </c>
      <c r="AO57">
        <v>3.7004600000000001</v>
      </c>
      <c r="AP57">
        <v>11.78251</v>
      </c>
      <c r="AQ57">
        <v>0</v>
      </c>
      <c r="AR57">
        <v>14.964499</v>
      </c>
      <c r="AS57">
        <v>9.7681699999999996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53.25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1752.4798360000002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288.99143400000003</v>
      </c>
      <c r="L58">
        <v>335.40868499999999</v>
      </c>
      <c r="M58">
        <v>89.074399999999997</v>
      </c>
      <c r="N58">
        <v>0</v>
      </c>
      <c r="O58">
        <v>119.733058</v>
      </c>
      <c r="P58">
        <v>100.20869999999999</v>
      </c>
      <c r="Q58">
        <v>5.2162740000000003</v>
      </c>
      <c r="R58">
        <v>35.458388999999997</v>
      </c>
      <c r="S58">
        <v>17.031122</v>
      </c>
      <c r="T58">
        <v>0</v>
      </c>
      <c r="U58">
        <v>405.45311400000003</v>
      </c>
      <c r="V58">
        <v>12.814030000000001</v>
      </c>
      <c r="W58">
        <v>43.782004000000001</v>
      </c>
      <c r="X58">
        <v>95.212788000000003</v>
      </c>
      <c r="Y58">
        <v>0</v>
      </c>
      <c r="Z58">
        <v>6.3134389999999998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19.336503</v>
      </c>
      <c r="AH58">
        <v>0</v>
      </c>
      <c r="AI58">
        <v>0</v>
      </c>
      <c r="AJ58">
        <v>0</v>
      </c>
      <c r="AK58">
        <v>25.432967999999999</v>
      </c>
      <c r="AL58">
        <v>21.375920000000001</v>
      </c>
      <c r="AM58">
        <v>0</v>
      </c>
      <c r="AN58">
        <v>0.57417200000000002</v>
      </c>
      <c r="AO58">
        <v>3.7004600000000001</v>
      </c>
      <c r="AP58">
        <v>11.78251</v>
      </c>
      <c r="AQ58">
        <v>0</v>
      </c>
      <c r="AR58">
        <v>14.964499</v>
      </c>
      <c r="AS58">
        <v>9.7681699999999996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53.25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1758.7932750000002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288.99143400000003</v>
      </c>
      <c r="L59">
        <v>335.40868499999999</v>
      </c>
      <c r="M59">
        <v>89.074399999999997</v>
      </c>
      <c r="N59">
        <v>0</v>
      </c>
      <c r="O59">
        <v>119.733058</v>
      </c>
      <c r="P59">
        <v>100.20869999999999</v>
      </c>
      <c r="Q59">
        <v>5.2162740000000003</v>
      </c>
      <c r="R59">
        <v>35.458388999999997</v>
      </c>
      <c r="S59">
        <v>17.031122</v>
      </c>
      <c r="T59">
        <v>0</v>
      </c>
      <c r="U59">
        <v>405.45311400000003</v>
      </c>
      <c r="V59">
        <v>12.814030000000001</v>
      </c>
      <c r="W59">
        <v>43.782004000000001</v>
      </c>
      <c r="X59">
        <v>95.212788000000003</v>
      </c>
      <c r="Y59">
        <v>0</v>
      </c>
      <c r="Z59">
        <v>6.3134389999999998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19.336503</v>
      </c>
      <c r="AH59">
        <v>20.171479000000001</v>
      </c>
      <c r="AI59">
        <v>0</v>
      </c>
      <c r="AJ59">
        <v>0</v>
      </c>
      <c r="AK59">
        <v>25.432967999999999</v>
      </c>
      <c r="AL59">
        <v>21.375920000000001</v>
      </c>
      <c r="AM59">
        <v>0</v>
      </c>
      <c r="AN59">
        <v>0.57417200000000002</v>
      </c>
      <c r="AO59">
        <v>3.7004600000000001</v>
      </c>
      <c r="AP59">
        <v>5.5811890000000002</v>
      </c>
      <c r="AQ59">
        <v>0</v>
      </c>
      <c r="AR59">
        <v>14.964499</v>
      </c>
      <c r="AS59">
        <v>9.7681699999999996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53.25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1772.7634330000003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288.99143400000003</v>
      </c>
      <c r="L60">
        <v>335.40868499999999</v>
      </c>
      <c r="M60">
        <v>89.074399999999997</v>
      </c>
      <c r="N60">
        <v>0</v>
      </c>
      <c r="O60">
        <v>119.733058</v>
      </c>
      <c r="P60">
        <v>100.20869999999999</v>
      </c>
      <c r="Q60">
        <v>5.2162740000000003</v>
      </c>
      <c r="R60">
        <v>35.458388999999997</v>
      </c>
      <c r="S60">
        <v>17.031122</v>
      </c>
      <c r="T60">
        <v>0</v>
      </c>
      <c r="U60">
        <v>405.45311400000003</v>
      </c>
      <c r="V60">
        <v>12.814030000000001</v>
      </c>
      <c r="W60">
        <v>43.782004000000001</v>
      </c>
      <c r="X60">
        <v>95.212788000000003</v>
      </c>
      <c r="Y60">
        <v>0</v>
      </c>
      <c r="Z60">
        <v>6.3134389999999998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19.336503</v>
      </c>
      <c r="AH60">
        <v>20.171479000000001</v>
      </c>
      <c r="AI60">
        <v>0</v>
      </c>
      <c r="AJ60">
        <v>0</v>
      </c>
      <c r="AK60">
        <v>25.432967999999999</v>
      </c>
      <c r="AL60">
        <v>25.876113</v>
      </c>
      <c r="AM60">
        <v>0</v>
      </c>
      <c r="AN60">
        <v>0.57417200000000002</v>
      </c>
      <c r="AO60">
        <v>3.7004600000000001</v>
      </c>
      <c r="AP60">
        <v>5.5811890000000002</v>
      </c>
      <c r="AQ60">
        <v>0</v>
      </c>
      <c r="AR60">
        <v>14.964499</v>
      </c>
      <c r="AS60">
        <v>9.7681699999999996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53.25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1777.2636260000004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291.89603399999999</v>
      </c>
      <c r="L61">
        <v>335.40868499999999</v>
      </c>
      <c r="M61">
        <v>89.074399999999997</v>
      </c>
      <c r="N61">
        <v>0</v>
      </c>
      <c r="O61">
        <v>119.733058</v>
      </c>
      <c r="P61">
        <v>100.20869999999999</v>
      </c>
      <c r="Q61">
        <v>5.2162740000000003</v>
      </c>
      <c r="R61">
        <v>33.338031000000001</v>
      </c>
      <c r="S61">
        <v>17.031122</v>
      </c>
      <c r="T61">
        <v>0</v>
      </c>
      <c r="U61">
        <v>405.45311400000003</v>
      </c>
      <c r="V61">
        <v>12.814030000000001</v>
      </c>
      <c r="W61">
        <v>43.42774</v>
      </c>
      <c r="X61">
        <v>95.212788000000003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19.336503</v>
      </c>
      <c r="AH61">
        <v>20.171479000000001</v>
      </c>
      <c r="AI61">
        <v>0</v>
      </c>
      <c r="AJ61">
        <v>0</v>
      </c>
      <c r="AK61">
        <v>25.432967999999999</v>
      </c>
      <c r="AL61">
        <v>68.627951999999993</v>
      </c>
      <c r="AM61">
        <v>0</v>
      </c>
      <c r="AN61">
        <v>0.57417200000000002</v>
      </c>
      <c r="AO61">
        <v>3.7004600000000001</v>
      </c>
      <c r="AP61">
        <v>5.5811890000000002</v>
      </c>
      <c r="AQ61">
        <v>0</v>
      </c>
      <c r="AR61">
        <v>14.964499</v>
      </c>
      <c r="AS61">
        <v>9.7681699999999996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53.25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1820.4454430000005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291.89603399999999</v>
      </c>
      <c r="L62">
        <v>366.39108499999998</v>
      </c>
      <c r="M62">
        <v>89.074399999999997</v>
      </c>
      <c r="N62">
        <v>0</v>
      </c>
      <c r="O62">
        <v>119.733058</v>
      </c>
      <c r="P62">
        <v>100.20869999999999</v>
      </c>
      <c r="Q62">
        <v>5.2162740000000003</v>
      </c>
      <c r="R62">
        <v>33.338031000000001</v>
      </c>
      <c r="S62">
        <v>17.031122</v>
      </c>
      <c r="T62">
        <v>0</v>
      </c>
      <c r="U62">
        <v>405.45311400000003</v>
      </c>
      <c r="V62">
        <v>12.814030000000001</v>
      </c>
      <c r="W62">
        <v>43.42774</v>
      </c>
      <c r="X62">
        <v>95.212788000000003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19.336503</v>
      </c>
      <c r="AH62">
        <v>20.171479000000001</v>
      </c>
      <c r="AI62">
        <v>0</v>
      </c>
      <c r="AJ62">
        <v>0</v>
      </c>
      <c r="AK62">
        <v>25.432967999999999</v>
      </c>
      <c r="AL62">
        <v>68.627951999999993</v>
      </c>
      <c r="AM62">
        <v>0</v>
      </c>
      <c r="AN62">
        <v>0.57417200000000002</v>
      </c>
      <c r="AO62">
        <v>3.7004600000000001</v>
      </c>
      <c r="AP62">
        <v>5.5811890000000002</v>
      </c>
      <c r="AQ62">
        <v>0</v>
      </c>
      <c r="AR62">
        <v>14.964499</v>
      </c>
      <c r="AS62">
        <v>9.7681699999999996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53.25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1851.4278430000004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328.687634</v>
      </c>
      <c r="L63">
        <v>420.83306800000003</v>
      </c>
      <c r="M63">
        <v>89.074399999999997</v>
      </c>
      <c r="N63">
        <v>0</v>
      </c>
      <c r="O63">
        <v>119.733058</v>
      </c>
      <c r="P63">
        <v>100.20869999999999</v>
      </c>
      <c r="Q63">
        <v>5.2162740000000003</v>
      </c>
      <c r="R63">
        <v>40.299388999999998</v>
      </c>
      <c r="S63">
        <v>20.903922000000001</v>
      </c>
      <c r="T63">
        <v>0</v>
      </c>
      <c r="U63">
        <v>405.45311400000003</v>
      </c>
      <c r="V63">
        <v>16.478816999999999</v>
      </c>
      <c r="W63">
        <v>43.42774</v>
      </c>
      <c r="X63">
        <v>95.212788000000003</v>
      </c>
      <c r="Y63">
        <v>0</v>
      </c>
      <c r="Z63">
        <v>6.3134389999999998</v>
      </c>
      <c r="AA63">
        <v>0</v>
      </c>
      <c r="AB63">
        <v>0</v>
      </c>
      <c r="AC63">
        <v>0</v>
      </c>
      <c r="AD63">
        <v>0</v>
      </c>
      <c r="AE63">
        <v>15.954825</v>
      </c>
      <c r="AF63">
        <v>8.5918069999999993</v>
      </c>
      <c r="AG63">
        <v>19.336503</v>
      </c>
      <c r="AH63">
        <v>20.171479000000001</v>
      </c>
      <c r="AI63">
        <v>0</v>
      </c>
      <c r="AJ63">
        <v>0</v>
      </c>
      <c r="AK63">
        <v>25.432967999999999</v>
      </c>
      <c r="AL63">
        <v>68.627951999999993</v>
      </c>
      <c r="AM63">
        <v>0</v>
      </c>
      <c r="AN63">
        <v>0.57417200000000002</v>
      </c>
      <c r="AO63">
        <v>3.7004600000000001</v>
      </c>
      <c r="AP63">
        <v>5.5811890000000002</v>
      </c>
      <c r="AQ63">
        <v>15.06616</v>
      </c>
      <c r="AR63">
        <v>14.964499</v>
      </c>
      <c r="AS63">
        <v>9.7681699999999996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73.58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1992.5565310000006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328.687634</v>
      </c>
      <c r="L64">
        <v>440.197068</v>
      </c>
      <c r="M64">
        <v>89.074399999999997</v>
      </c>
      <c r="N64">
        <v>0</v>
      </c>
      <c r="O64">
        <v>119.733058</v>
      </c>
      <c r="P64">
        <v>100.20869999999999</v>
      </c>
      <c r="Q64">
        <v>5.2162740000000003</v>
      </c>
      <c r="R64">
        <v>40.299388999999998</v>
      </c>
      <c r="S64">
        <v>20.903922000000001</v>
      </c>
      <c r="T64">
        <v>0</v>
      </c>
      <c r="U64">
        <v>405.45311400000003</v>
      </c>
      <c r="V64">
        <v>17.275107999999999</v>
      </c>
      <c r="W64">
        <v>43.42774</v>
      </c>
      <c r="X64">
        <v>95.212788000000003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15.954825</v>
      </c>
      <c r="AF64">
        <v>8.5918069999999993</v>
      </c>
      <c r="AG64">
        <v>19.336503</v>
      </c>
      <c r="AH64">
        <v>20.171479000000001</v>
      </c>
      <c r="AI64">
        <v>0</v>
      </c>
      <c r="AJ64">
        <v>0</v>
      </c>
      <c r="AK64">
        <v>25.432967999999999</v>
      </c>
      <c r="AL64">
        <v>68.627951999999993</v>
      </c>
      <c r="AM64">
        <v>0</v>
      </c>
      <c r="AN64">
        <v>0.57417200000000002</v>
      </c>
      <c r="AO64">
        <v>3.7004600000000001</v>
      </c>
      <c r="AP64">
        <v>5.5811890000000002</v>
      </c>
      <c r="AQ64">
        <v>15.06616</v>
      </c>
      <c r="AR64">
        <v>14.964499</v>
      </c>
      <c r="AS64">
        <v>9.7681699999999996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73.58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2006.4033830000008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328.687634</v>
      </c>
      <c r="L65">
        <v>449.87906800000002</v>
      </c>
      <c r="M65">
        <v>89.074399999999997</v>
      </c>
      <c r="N65">
        <v>0</v>
      </c>
      <c r="O65">
        <v>119.733058</v>
      </c>
      <c r="P65">
        <v>100.20869999999999</v>
      </c>
      <c r="Q65">
        <v>5.2162740000000003</v>
      </c>
      <c r="R65">
        <v>40.299388999999998</v>
      </c>
      <c r="S65">
        <v>20.903922000000001</v>
      </c>
      <c r="T65">
        <v>0</v>
      </c>
      <c r="U65">
        <v>405.45311400000003</v>
      </c>
      <c r="V65">
        <v>17.275107999999999</v>
      </c>
      <c r="W65">
        <v>43.42774</v>
      </c>
      <c r="X65">
        <v>95.212788000000003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15.954825</v>
      </c>
      <c r="AF65">
        <v>8.5918069999999993</v>
      </c>
      <c r="AG65">
        <v>19.336503</v>
      </c>
      <c r="AH65">
        <v>20.171479000000001</v>
      </c>
      <c r="AI65">
        <v>0</v>
      </c>
      <c r="AJ65">
        <v>0</v>
      </c>
      <c r="AK65">
        <v>25.432967999999999</v>
      </c>
      <c r="AL65">
        <v>25.876113</v>
      </c>
      <c r="AM65">
        <v>0</v>
      </c>
      <c r="AN65">
        <v>0.57417200000000002</v>
      </c>
      <c r="AO65">
        <v>3.7004600000000001</v>
      </c>
      <c r="AP65">
        <v>5.5811890000000002</v>
      </c>
      <c r="AQ65">
        <v>30.13232</v>
      </c>
      <c r="AR65">
        <v>14.964499</v>
      </c>
      <c r="AS65">
        <v>14.326649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73.58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1992.9581830000004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328.687634</v>
      </c>
      <c r="L66">
        <v>459.56106799999998</v>
      </c>
      <c r="M66">
        <v>89.074399999999997</v>
      </c>
      <c r="N66">
        <v>0</v>
      </c>
      <c r="O66">
        <v>119.733058</v>
      </c>
      <c r="P66">
        <v>100.20869999999999</v>
      </c>
      <c r="Q66">
        <v>5.2162740000000003</v>
      </c>
      <c r="R66">
        <v>40.299388999999998</v>
      </c>
      <c r="S66">
        <v>20.903922000000001</v>
      </c>
      <c r="T66">
        <v>0</v>
      </c>
      <c r="U66">
        <v>405.45311400000003</v>
      </c>
      <c r="V66">
        <v>17.275107999999999</v>
      </c>
      <c r="W66">
        <v>43.42774</v>
      </c>
      <c r="X66">
        <v>95.212788000000003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15.954825</v>
      </c>
      <c r="AF66">
        <v>8.5918069999999993</v>
      </c>
      <c r="AG66">
        <v>19.336503</v>
      </c>
      <c r="AH66">
        <v>20.171479000000001</v>
      </c>
      <c r="AI66">
        <v>0</v>
      </c>
      <c r="AJ66">
        <v>0</v>
      </c>
      <c r="AK66">
        <v>25.432967999999999</v>
      </c>
      <c r="AL66">
        <v>25.876113</v>
      </c>
      <c r="AM66">
        <v>0</v>
      </c>
      <c r="AN66">
        <v>0.57417200000000002</v>
      </c>
      <c r="AO66">
        <v>3.7004600000000001</v>
      </c>
      <c r="AP66">
        <v>5.5811890000000002</v>
      </c>
      <c r="AQ66">
        <v>30.13232</v>
      </c>
      <c r="AR66">
        <v>14.964499</v>
      </c>
      <c r="AS66">
        <v>14.326649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73.58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2002.6401830000007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328.687634</v>
      </c>
      <c r="L67">
        <v>537.01706799999999</v>
      </c>
      <c r="M67">
        <v>89.074399999999997</v>
      </c>
      <c r="N67">
        <v>0</v>
      </c>
      <c r="O67">
        <v>119.733058</v>
      </c>
      <c r="P67">
        <v>100.20869999999999</v>
      </c>
      <c r="Q67">
        <v>6.7048819999999996</v>
      </c>
      <c r="R67">
        <v>40.299388999999998</v>
      </c>
      <c r="S67">
        <v>20.903922000000001</v>
      </c>
      <c r="T67">
        <v>0</v>
      </c>
      <c r="U67">
        <v>405.45311400000003</v>
      </c>
      <c r="V67">
        <v>17.275107999999999</v>
      </c>
      <c r="W67">
        <v>43.42774</v>
      </c>
      <c r="X67">
        <v>95.212788000000003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15.954825</v>
      </c>
      <c r="AF67">
        <v>8.5918069999999993</v>
      </c>
      <c r="AG67">
        <v>19.336503</v>
      </c>
      <c r="AH67">
        <v>20.171479000000001</v>
      </c>
      <c r="AI67">
        <v>0</v>
      </c>
      <c r="AJ67">
        <v>0</v>
      </c>
      <c r="AK67">
        <v>25.432967999999999</v>
      </c>
      <c r="AL67">
        <v>25.876113</v>
      </c>
      <c r="AM67">
        <v>0</v>
      </c>
      <c r="AN67">
        <v>0.57417200000000002</v>
      </c>
      <c r="AO67">
        <v>3.7004600000000001</v>
      </c>
      <c r="AP67">
        <v>6.2013210000000001</v>
      </c>
      <c r="AQ67">
        <v>45.198481000000001</v>
      </c>
      <c r="AR67">
        <v>47.031283000000002</v>
      </c>
      <c r="AS67">
        <v>14.326649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73.58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2129.3378680000005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330.698489</v>
      </c>
      <c r="L68">
        <v>632.37992699999995</v>
      </c>
      <c r="M68">
        <v>89.074399999999997</v>
      </c>
      <c r="N68">
        <v>0</v>
      </c>
      <c r="O68">
        <v>119.733058</v>
      </c>
      <c r="P68">
        <v>100.20869999999999</v>
      </c>
      <c r="Q68">
        <v>9.6723180000000006</v>
      </c>
      <c r="R68">
        <v>41.042095000000003</v>
      </c>
      <c r="S68">
        <v>24.870152999999998</v>
      </c>
      <c r="T68">
        <v>0</v>
      </c>
      <c r="U68">
        <v>405.45311400000003</v>
      </c>
      <c r="V68">
        <v>17.275107999999999</v>
      </c>
      <c r="W68">
        <v>43.42774</v>
      </c>
      <c r="X68">
        <v>95.212788000000003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15.954825</v>
      </c>
      <c r="AF68">
        <v>8.5918069999999993</v>
      </c>
      <c r="AG68">
        <v>19.336503</v>
      </c>
      <c r="AH68">
        <v>20.171479000000001</v>
      </c>
      <c r="AI68">
        <v>0</v>
      </c>
      <c r="AJ68">
        <v>0</v>
      </c>
      <c r="AK68">
        <v>25.432967999999999</v>
      </c>
      <c r="AL68">
        <v>25.876113</v>
      </c>
      <c r="AM68">
        <v>0</v>
      </c>
      <c r="AN68">
        <v>0.57417200000000002</v>
      </c>
      <c r="AO68">
        <v>3.7004600000000001</v>
      </c>
      <c r="AP68">
        <v>6.2013210000000001</v>
      </c>
      <c r="AQ68">
        <v>45.198481000000001</v>
      </c>
      <c r="AR68">
        <v>10.688928000000001</v>
      </c>
      <c r="AS68">
        <v>14.326649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73.58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2198.0456000000008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330.698489</v>
      </c>
      <c r="L69">
        <v>632.37992699999995</v>
      </c>
      <c r="M69">
        <v>89.074399999999997</v>
      </c>
      <c r="N69">
        <v>0</v>
      </c>
      <c r="O69">
        <v>119.733058</v>
      </c>
      <c r="P69">
        <v>100.20869999999999</v>
      </c>
      <c r="Q69">
        <v>9.6723180000000006</v>
      </c>
      <c r="R69">
        <v>41.042095000000003</v>
      </c>
      <c r="S69">
        <v>24.870152999999998</v>
      </c>
      <c r="T69">
        <v>0</v>
      </c>
      <c r="U69">
        <v>405.45311400000003</v>
      </c>
      <c r="V69">
        <v>17.563471</v>
      </c>
      <c r="W69">
        <v>43.783456000000001</v>
      </c>
      <c r="X69">
        <v>95.212788000000003</v>
      </c>
      <c r="Y69">
        <v>0</v>
      </c>
      <c r="Z69">
        <v>0</v>
      </c>
      <c r="AA69">
        <v>0</v>
      </c>
      <c r="AB69">
        <v>12.647983999999999</v>
      </c>
      <c r="AC69">
        <v>0</v>
      </c>
      <c r="AD69">
        <v>0</v>
      </c>
      <c r="AE69">
        <v>31.909649000000002</v>
      </c>
      <c r="AF69">
        <v>8.5918069999999993</v>
      </c>
      <c r="AG69">
        <v>19.336503</v>
      </c>
      <c r="AH69">
        <v>20.171479000000001</v>
      </c>
      <c r="AI69">
        <v>0</v>
      </c>
      <c r="AJ69">
        <v>0</v>
      </c>
      <c r="AK69">
        <v>25.432967999999999</v>
      </c>
      <c r="AL69">
        <v>25.876113</v>
      </c>
      <c r="AM69">
        <v>0</v>
      </c>
      <c r="AN69">
        <v>0.57417200000000002</v>
      </c>
      <c r="AO69">
        <v>3.7004600000000001</v>
      </c>
      <c r="AP69">
        <v>6.2013210000000001</v>
      </c>
      <c r="AQ69">
        <v>45.198481000000001</v>
      </c>
      <c r="AR69">
        <v>10.688928000000001</v>
      </c>
      <c r="AS69">
        <v>14.326649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85.41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2239.1224870000001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330.698489</v>
      </c>
      <c r="L70">
        <v>632.37992699999995</v>
      </c>
      <c r="M70">
        <v>89.074399999999997</v>
      </c>
      <c r="N70">
        <v>0</v>
      </c>
      <c r="O70">
        <v>119.733058</v>
      </c>
      <c r="P70">
        <v>100.20869999999999</v>
      </c>
      <c r="Q70">
        <v>9.6723180000000006</v>
      </c>
      <c r="R70">
        <v>41.042095000000003</v>
      </c>
      <c r="S70">
        <v>25.550895000000001</v>
      </c>
      <c r="T70">
        <v>0</v>
      </c>
      <c r="U70">
        <v>405.45311400000003</v>
      </c>
      <c r="V70">
        <v>17.563471</v>
      </c>
      <c r="W70">
        <v>43.783456000000001</v>
      </c>
      <c r="X70">
        <v>95.212788000000003</v>
      </c>
      <c r="Y70">
        <v>0</v>
      </c>
      <c r="Z70">
        <v>0</v>
      </c>
      <c r="AA70">
        <v>0</v>
      </c>
      <c r="AB70">
        <v>12.647983999999999</v>
      </c>
      <c r="AC70">
        <v>0</v>
      </c>
      <c r="AD70">
        <v>0</v>
      </c>
      <c r="AE70">
        <v>31.909649000000002</v>
      </c>
      <c r="AF70">
        <v>8.5918069999999993</v>
      </c>
      <c r="AG70">
        <v>19.336503</v>
      </c>
      <c r="AH70">
        <v>20.171479000000001</v>
      </c>
      <c r="AI70">
        <v>0</v>
      </c>
      <c r="AJ70">
        <v>0</v>
      </c>
      <c r="AK70">
        <v>25.432967999999999</v>
      </c>
      <c r="AL70">
        <v>25.876113</v>
      </c>
      <c r="AM70">
        <v>0</v>
      </c>
      <c r="AN70">
        <v>0.57417200000000002</v>
      </c>
      <c r="AO70">
        <v>3.7004600000000001</v>
      </c>
      <c r="AP70">
        <v>6.2013210000000001</v>
      </c>
      <c r="AQ70">
        <v>60.264640999999997</v>
      </c>
      <c r="AR70">
        <v>10.688928000000001</v>
      </c>
      <c r="AS70">
        <v>14.326649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112.12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2281.5793890000004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330.698489</v>
      </c>
      <c r="L71">
        <v>632.37992699999995</v>
      </c>
      <c r="M71">
        <v>89.074399999999997</v>
      </c>
      <c r="N71">
        <v>0</v>
      </c>
      <c r="O71">
        <v>119.733058</v>
      </c>
      <c r="P71">
        <v>100.20869999999999</v>
      </c>
      <c r="Q71">
        <v>9.6723180000000006</v>
      </c>
      <c r="R71">
        <v>41.042095000000003</v>
      </c>
      <c r="S71">
        <v>25.550895000000001</v>
      </c>
      <c r="T71">
        <v>0</v>
      </c>
      <c r="U71">
        <v>405.45311400000003</v>
      </c>
      <c r="V71">
        <v>17.563471</v>
      </c>
      <c r="W71">
        <v>42.314213000000002</v>
      </c>
      <c r="X71">
        <v>95.212788000000003</v>
      </c>
      <c r="Y71">
        <v>0</v>
      </c>
      <c r="Z71">
        <v>0</v>
      </c>
      <c r="AA71">
        <v>0</v>
      </c>
      <c r="AB71">
        <v>12.647983999999999</v>
      </c>
      <c r="AC71">
        <v>0</v>
      </c>
      <c r="AD71">
        <v>0</v>
      </c>
      <c r="AE71">
        <v>31.909649000000002</v>
      </c>
      <c r="AF71">
        <v>8.5918069999999993</v>
      </c>
      <c r="AG71">
        <v>19.336503</v>
      </c>
      <c r="AH71">
        <v>20.171479000000001</v>
      </c>
      <c r="AI71">
        <v>0</v>
      </c>
      <c r="AJ71">
        <v>0</v>
      </c>
      <c r="AK71">
        <v>25.432967999999999</v>
      </c>
      <c r="AL71">
        <v>25.876113</v>
      </c>
      <c r="AM71">
        <v>0</v>
      </c>
      <c r="AN71">
        <v>0.57417200000000002</v>
      </c>
      <c r="AO71">
        <v>3.7004600000000001</v>
      </c>
      <c r="AP71">
        <v>6.2013210000000001</v>
      </c>
      <c r="AQ71">
        <v>60.264640999999997</v>
      </c>
      <c r="AR71">
        <v>10.688928000000001</v>
      </c>
      <c r="AS71">
        <v>14.326649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130.71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2298.7001460000006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330.698489</v>
      </c>
      <c r="L72">
        <v>632.37992699999995</v>
      </c>
      <c r="M72">
        <v>89.074399999999997</v>
      </c>
      <c r="N72">
        <v>0</v>
      </c>
      <c r="O72">
        <v>119.733058</v>
      </c>
      <c r="P72">
        <v>100.20869999999999</v>
      </c>
      <c r="Q72">
        <v>9.6723180000000006</v>
      </c>
      <c r="R72">
        <v>41.042095000000003</v>
      </c>
      <c r="S72">
        <v>25.550895000000001</v>
      </c>
      <c r="T72">
        <v>0</v>
      </c>
      <c r="U72">
        <v>405.45311400000003</v>
      </c>
      <c r="V72">
        <v>17.563471</v>
      </c>
      <c r="W72">
        <v>42.314213000000002</v>
      </c>
      <c r="X72">
        <v>95.212788000000003</v>
      </c>
      <c r="Y72">
        <v>0</v>
      </c>
      <c r="Z72">
        <v>0</v>
      </c>
      <c r="AA72">
        <v>0</v>
      </c>
      <c r="AB72">
        <v>12.647983999999999</v>
      </c>
      <c r="AC72">
        <v>0</v>
      </c>
      <c r="AD72">
        <v>0</v>
      </c>
      <c r="AE72">
        <v>31.909649000000002</v>
      </c>
      <c r="AF72">
        <v>8.5918069999999993</v>
      </c>
      <c r="AG72">
        <v>19.336503</v>
      </c>
      <c r="AH72">
        <v>41.259842999999996</v>
      </c>
      <c r="AI72">
        <v>0</v>
      </c>
      <c r="AJ72">
        <v>0</v>
      </c>
      <c r="AK72">
        <v>25.432967999999999</v>
      </c>
      <c r="AL72">
        <v>25.876113</v>
      </c>
      <c r="AM72">
        <v>0</v>
      </c>
      <c r="AN72">
        <v>0.57417200000000002</v>
      </c>
      <c r="AO72">
        <v>3.7004600000000001</v>
      </c>
      <c r="AP72">
        <v>6.2013210000000001</v>
      </c>
      <c r="AQ72">
        <v>60.264640999999997</v>
      </c>
      <c r="AR72">
        <v>10.688928000000001</v>
      </c>
      <c r="AS72">
        <v>14.326649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126.83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2315.9085100000002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330.698489</v>
      </c>
      <c r="L73">
        <v>632.37992699999995</v>
      </c>
      <c r="M73">
        <v>89.074399999999997</v>
      </c>
      <c r="N73">
        <v>0</v>
      </c>
      <c r="O73">
        <v>119.733058</v>
      </c>
      <c r="P73">
        <v>100.20869999999999</v>
      </c>
      <c r="Q73">
        <v>9.6723180000000006</v>
      </c>
      <c r="R73">
        <v>41.042095000000003</v>
      </c>
      <c r="S73">
        <v>25.550895000000001</v>
      </c>
      <c r="T73">
        <v>0</v>
      </c>
      <c r="U73">
        <v>405.45311400000003</v>
      </c>
      <c r="V73">
        <v>17.563471</v>
      </c>
      <c r="W73">
        <v>42.314213000000002</v>
      </c>
      <c r="X73">
        <v>95.212788000000003</v>
      </c>
      <c r="Y73">
        <v>0</v>
      </c>
      <c r="Z73">
        <v>0</v>
      </c>
      <c r="AA73">
        <v>8.4136579999999999</v>
      </c>
      <c r="AB73">
        <v>12.647983999999999</v>
      </c>
      <c r="AC73">
        <v>0</v>
      </c>
      <c r="AD73">
        <v>8.8250460000000004</v>
      </c>
      <c r="AE73">
        <v>31.909649000000002</v>
      </c>
      <c r="AF73">
        <v>8.5918069999999993</v>
      </c>
      <c r="AG73">
        <v>19.336503</v>
      </c>
      <c r="AH73">
        <v>64.181978000000001</v>
      </c>
      <c r="AI73">
        <v>3.6975560000000001</v>
      </c>
      <c r="AJ73">
        <v>0</v>
      </c>
      <c r="AK73">
        <v>25.432967999999999</v>
      </c>
      <c r="AL73">
        <v>25.876113</v>
      </c>
      <c r="AM73">
        <v>5.1108180000000001</v>
      </c>
      <c r="AN73">
        <v>0.57417200000000002</v>
      </c>
      <c r="AO73">
        <v>3.7004600000000001</v>
      </c>
      <c r="AP73">
        <v>7.4415849999999999</v>
      </c>
      <c r="AQ73">
        <v>60.264640999999997</v>
      </c>
      <c r="AR73">
        <v>10.688928000000001</v>
      </c>
      <c r="AS73">
        <v>14.326649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124.9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2364.1879870000007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330.698489</v>
      </c>
      <c r="L74">
        <v>632.37992699999995</v>
      </c>
      <c r="M74">
        <v>89.074399999999997</v>
      </c>
      <c r="N74">
        <v>0</v>
      </c>
      <c r="O74">
        <v>119.733058</v>
      </c>
      <c r="P74">
        <v>100.20869999999999</v>
      </c>
      <c r="Q74">
        <v>9.6723180000000006</v>
      </c>
      <c r="R74">
        <v>41.042095000000003</v>
      </c>
      <c r="S74">
        <v>25.550895000000001</v>
      </c>
      <c r="T74">
        <v>0</v>
      </c>
      <c r="U74">
        <v>405.45311400000003</v>
      </c>
      <c r="V74">
        <v>17.563471</v>
      </c>
      <c r="W74">
        <v>42.314213000000002</v>
      </c>
      <c r="X74">
        <v>95.212788000000003</v>
      </c>
      <c r="Y74">
        <v>0</v>
      </c>
      <c r="Z74">
        <v>0</v>
      </c>
      <c r="AA74">
        <v>27.153168999999998</v>
      </c>
      <c r="AB74">
        <v>12.647983999999999</v>
      </c>
      <c r="AC74">
        <v>0</v>
      </c>
      <c r="AD74">
        <v>17.650092000000001</v>
      </c>
      <c r="AE74">
        <v>31.909649000000002</v>
      </c>
      <c r="AF74">
        <v>17.183613999999999</v>
      </c>
      <c r="AG74">
        <v>19.336503</v>
      </c>
      <c r="AH74">
        <v>82.519685999999993</v>
      </c>
      <c r="AI74">
        <v>15.830469000000001</v>
      </c>
      <c r="AJ74">
        <v>0</v>
      </c>
      <c r="AK74">
        <v>25.432967999999999</v>
      </c>
      <c r="AL74">
        <v>25.876113</v>
      </c>
      <c r="AM74">
        <v>10.221636</v>
      </c>
      <c r="AN74">
        <v>0.57417200000000002</v>
      </c>
      <c r="AO74">
        <v>3.7004600000000001</v>
      </c>
      <c r="AP74">
        <v>7.4415849999999999</v>
      </c>
      <c r="AQ74">
        <v>60.264640999999997</v>
      </c>
      <c r="AR74">
        <v>10.688928000000001</v>
      </c>
      <c r="AS74">
        <v>14.326649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121.99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2433.0157900000004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330.698489</v>
      </c>
      <c r="L75">
        <v>632.37992699999995</v>
      </c>
      <c r="M75">
        <v>89.074399999999997</v>
      </c>
      <c r="N75">
        <v>0</v>
      </c>
      <c r="O75">
        <v>119.733058</v>
      </c>
      <c r="P75">
        <v>100.20869999999999</v>
      </c>
      <c r="Q75">
        <v>9.6723180000000006</v>
      </c>
      <c r="R75">
        <v>41.042095000000003</v>
      </c>
      <c r="S75">
        <v>25.550895000000001</v>
      </c>
      <c r="T75">
        <v>0</v>
      </c>
      <c r="U75">
        <v>405.45311400000003</v>
      </c>
      <c r="V75">
        <v>17.563471</v>
      </c>
      <c r="W75">
        <v>42.314213000000002</v>
      </c>
      <c r="X75">
        <v>95.212788000000003</v>
      </c>
      <c r="Y75">
        <v>0</v>
      </c>
      <c r="Z75">
        <v>0</v>
      </c>
      <c r="AA75">
        <v>40.807771000000002</v>
      </c>
      <c r="AB75">
        <v>25.425028999999999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19.336503</v>
      </c>
      <c r="AH75">
        <v>105.441821</v>
      </c>
      <c r="AI75">
        <v>31.660938000000002</v>
      </c>
      <c r="AJ75">
        <v>0</v>
      </c>
      <c r="AK75">
        <v>25.432967999999999</v>
      </c>
      <c r="AL75">
        <v>25.876113</v>
      </c>
      <c r="AM75">
        <v>10.221636</v>
      </c>
      <c r="AN75">
        <v>0.57417200000000002</v>
      </c>
      <c r="AO75">
        <v>3.7004600000000001</v>
      </c>
      <c r="AP75">
        <v>7.4415849999999999</v>
      </c>
      <c r="AQ75">
        <v>60.264640999999997</v>
      </c>
      <c r="AR75">
        <v>19.240069999999999</v>
      </c>
      <c r="AS75">
        <v>14.326649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118.12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2545.6229460000004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330.698489</v>
      </c>
      <c r="L76">
        <v>632.37992699999995</v>
      </c>
      <c r="M76">
        <v>89.074399999999997</v>
      </c>
      <c r="N76">
        <v>0</v>
      </c>
      <c r="O76">
        <v>119.733058</v>
      </c>
      <c r="P76">
        <v>100.20869999999999</v>
      </c>
      <c r="Q76">
        <v>9.6723180000000006</v>
      </c>
      <c r="R76">
        <v>41.042095000000003</v>
      </c>
      <c r="S76">
        <v>25.550895000000001</v>
      </c>
      <c r="T76">
        <v>0</v>
      </c>
      <c r="U76">
        <v>405.45311400000003</v>
      </c>
      <c r="V76">
        <v>17.563471</v>
      </c>
      <c r="W76">
        <v>42.314213000000002</v>
      </c>
      <c r="X76">
        <v>95.212788000000003</v>
      </c>
      <c r="Y76">
        <v>0</v>
      </c>
      <c r="Z76">
        <v>18.940315999999999</v>
      </c>
      <c r="AA76">
        <v>40.807771000000002</v>
      </c>
      <c r="AB76">
        <v>38.253698</v>
      </c>
      <c r="AC76">
        <v>18.740169000000002</v>
      </c>
      <c r="AD76">
        <v>35.382040000000003</v>
      </c>
      <c r="AE76">
        <v>47.864474000000001</v>
      </c>
      <c r="AF76">
        <v>37.80395</v>
      </c>
      <c r="AG76">
        <v>19.336503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25.876113</v>
      </c>
      <c r="AM76">
        <v>15.301479</v>
      </c>
      <c r="AN76">
        <v>0.57417200000000002</v>
      </c>
      <c r="AO76">
        <v>3.7004600000000001</v>
      </c>
      <c r="AP76">
        <v>7.4415849999999999</v>
      </c>
      <c r="AQ76">
        <v>60.264640999999997</v>
      </c>
      <c r="AR76">
        <v>19.240069999999999</v>
      </c>
      <c r="AS76">
        <v>14.326649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116.18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2641.2778840000001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330.698489</v>
      </c>
      <c r="L77">
        <v>632.37992699999995</v>
      </c>
      <c r="M77">
        <v>89.074399999999997</v>
      </c>
      <c r="N77">
        <v>0</v>
      </c>
      <c r="O77">
        <v>119.733058</v>
      </c>
      <c r="P77">
        <v>100.20869999999999</v>
      </c>
      <c r="Q77">
        <v>9.6723180000000006</v>
      </c>
      <c r="R77">
        <v>41.042095000000003</v>
      </c>
      <c r="S77">
        <v>25.550895000000001</v>
      </c>
      <c r="T77">
        <v>0</v>
      </c>
      <c r="U77">
        <v>405.45311400000003</v>
      </c>
      <c r="V77">
        <v>17.563471</v>
      </c>
      <c r="W77">
        <v>42.314213000000002</v>
      </c>
      <c r="X77">
        <v>95.212788000000003</v>
      </c>
      <c r="Y77">
        <v>0</v>
      </c>
      <c r="Z77">
        <v>18.940315999999999</v>
      </c>
      <c r="AA77">
        <v>40.807771000000002</v>
      </c>
      <c r="AB77">
        <v>38.253698</v>
      </c>
      <c r="AC77">
        <v>18.740169000000002</v>
      </c>
      <c r="AD77">
        <v>35.382040000000003</v>
      </c>
      <c r="AE77">
        <v>47.864474000000001</v>
      </c>
      <c r="AF77">
        <v>37.80395</v>
      </c>
      <c r="AG77">
        <v>19.336503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12.938057000000001</v>
      </c>
      <c r="AM77">
        <v>15.301479</v>
      </c>
      <c r="AN77">
        <v>0.57417200000000002</v>
      </c>
      <c r="AO77">
        <v>3.7004600000000001</v>
      </c>
      <c r="AP77">
        <v>7.4415849999999999</v>
      </c>
      <c r="AQ77">
        <v>60.264640999999997</v>
      </c>
      <c r="AR77">
        <v>19.240069999999999</v>
      </c>
      <c r="AS77">
        <v>14.326649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113.28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2625.4398280000005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330.698489</v>
      </c>
      <c r="L78">
        <v>632.37992699999995</v>
      </c>
      <c r="M78">
        <v>89.074399999999997</v>
      </c>
      <c r="N78">
        <v>0</v>
      </c>
      <c r="O78">
        <v>119.733058</v>
      </c>
      <c r="P78">
        <v>100.20869999999999</v>
      </c>
      <c r="Q78">
        <v>9.6723180000000006</v>
      </c>
      <c r="R78">
        <v>41.042095000000003</v>
      </c>
      <c r="S78">
        <v>25.550895000000001</v>
      </c>
      <c r="T78">
        <v>0</v>
      </c>
      <c r="U78">
        <v>405.45311400000003</v>
      </c>
      <c r="V78">
        <v>17.563471</v>
      </c>
      <c r="W78">
        <v>42.314213000000002</v>
      </c>
      <c r="X78">
        <v>95.212788000000003</v>
      </c>
      <c r="Y78">
        <v>0</v>
      </c>
      <c r="Z78">
        <v>18.940315999999999</v>
      </c>
      <c r="AA78">
        <v>40.807771000000002</v>
      </c>
      <c r="AB78">
        <v>38.253698</v>
      </c>
      <c r="AC78">
        <v>18.740169000000002</v>
      </c>
      <c r="AD78">
        <v>35.382040000000003</v>
      </c>
      <c r="AE78">
        <v>47.864474000000001</v>
      </c>
      <c r="AF78">
        <v>37.80395</v>
      </c>
      <c r="AG78">
        <v>19.336503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12.938057000000001</v>
      </c>
      <c r="AM78">
        <v>15.301479</v>
      </c>
      <c r="AN78">
        <v>0.57417200000000002</v>
      </c>
      <c r="AO78">
        <v>3.7004600000000001</v>
      </c>
      <c r="AP78">
        <v>7.4415849999999999</v>
      </c>
      <c r="AQ78">
        <v>60.264640999999997</v>
      </c>
      <c r="AR78">
        <v>19.240069999999999</v>
      </c>
      <c r="AS78">
        <v>14.326649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108.44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2620.5998280000003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330.698489</v>
      </c>
      <c r="L79">
        <v>632.37992699999995</v>
      </c>
      <c r="M79">
        <v>89.074399999999997</v>
      </c>
      <c r="N79">
        <v>0</v>
      </c>
      <c r="O79">
        <v>119.733058</v>
      </c>
      <c r="P79">
        <v>100.20869999999999</v>
      </c>
      <c r="Q79">
        <v>9.6723180000000006</v>
      </c>
      <c r="R79">
        <v>41.042095000000003</v>
      </c>
      <c r="S79">
        <v>25.550895000000001</v>
      </c>
      <c r="T79">
        <v>0</v>
      </c>
      <c r="U79">
        <v>405.45311400000003</v>
      </c>
      <c r="V79">
        <v>17.563471</v>
      </c>
      <c r="W79">
        <v>42.314213000000002</v>
      </c>
      <c r="X79">
        <v>95.212788000000003</v>
      </c>
      <c r="Y79">
        <v>0</v>
      </c>
      <c r="Z79">
        <v>18.940315999999999</v>
      </c>
      <c r="AA79">
        <v>29.371314999999999</v>
      </c>
      <c r="AB79">
        <v>38.253698</v>
      </c>
      <c r="AC79">
        <v>18.740169000000002</v>
      </c>
      <c r="AD79">
        <v>35.382040000000003</v>
      </c>
      <c r="AE79">
        <v>47.864474000000001</v>
      </c>
      <c r="AF79">
        <v>37.80395</v>
      </c>
      <c r="AG79">
        <v>19.336503</v>
      </c>
      <c r="AH79">
        <v>135.88241600000001</v>
      </c>
      <c r="AI79">
        <v>15.830469000000001</v>
      </c>
      <c r="AJ79">
        <v>0</v>
      </c>
      <c r="AK79">
        <v>25.432967999999999</v>
      </c>
      <c r="AL79">
        <v>12.938057000000001</v>
      </c>
      <c r="AM79">
        <v>15.301479</v>
      </c>
      <c r="AN79">
        <v>0.57417200000000002</v>
      </c>
      <c r="AO79">
        <v>2.5618569999999998</v>
      </c>
      <c r="AP79">
        <v>7.4415849999999999</v>
      </c>
      <c r="AQ79">
        <v>60.264640999999997</v>
      </c>
      <c r="AR79">
        <v>10.688928000000001</v>
      </c>
      <c r="AS79">
        <v>14.326649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105.53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2580.7331580000009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330.698489</v>
      </c>
      <c r="L80">
        <v>632.37992699999995</v>
      </c>
      <c r="M80">
        <v>89.074399999999997</v>
      </c>
      <c r="N80">
        <v>0</v>
      </c>
      <c r="O80">
        <v>119.733058</v>
      </c>
      <c r="P80">
        <v>100.20869999999999</v>
      </c>
      <c r="Q80">
        <v>9.6723180000000006</v>
      </c>
      <c r="R80">
        <v>41.042095000000003</v>
      </c>
      <c r="S80">
        <v>25.550895000000001</v>
      </c>
      <c r="T80">
        <v>0</v>
      </c>
      <c r="U80">
        <v>405.45311400000003</v>
      </c>
      <c r="V80">
        <v>17.563471</v>
      </c>
      <c r="W80">
        <v>42.314213000000002</v>
      </c>
      <c r="X80">
        <v>95.212788000000003</v>
      </c>
      <c r="Y80">
        <v>0</v>
      </c>
      <c r="Z80">
        <v>18.940315999999999</v>
      </c>
      <c r="AA80">
        <v>27.229657</v>
      </c>
      <c r="AB80">
        <v>38.253698</v>
      </c>
      <c r="AC80">
        <v>18.740169000000002</v>
      </c>
      <c r="AD80">
        <v>35.382040000000003</v>
      </c>
      <c r="AE80">
        <v>47.864474000000001</v>
      </c>
      <c r="AF80">
        <v>37.80395</v>
      </c>
      <c r="AG80">
        <v>19.336503</v>
      </c>
      <c r="AH80">
        <v>135.88241600000001</v>
      </c>
      <c r="AI80">
        <v>3.6975560000000001</v>
      </c>
      <c r="AJ80">
        <v>0</v>
      </c>
      <c r="AK80">
        <v>25.432967999999999</v>
      </c>
      <c r="AL80">
        <v>12.938057000000001</v>
      </c>
      <c r="AM80">
        <v>15.301479</v>
      </c>
      <c r="AN80">
        <v>0.57417200000000002</v>
      </c>
      <c r="AO80">
        <v>2.5618569999999998</v>
      </c>
      <c r="AP80">
        <v>7.4415849999999999</v>
      </c>
      <c r="AQ80">
        <v>60.264640999999997</v>
      </c>
      <c r="AR80">
        <v>10.688928000000001</v>
      </c>
      <c r="AS80">
        <v>14.326649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100.69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2561.6185870000008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330.698489</v>
      </c>
      <c r="L81">
        <v>632.37992699999995</v>
      </c>
      <c r="M81">
        <v>89.074399999999997</v>
      </c>
      <c r="N81">
        <v>0</v>
      </c>
      <c r="O81">
        <v>119.733058</v>
      </c>
      <c r="P81">
        <v>100.20869999999999</v>
      </c>
      <c r="Q81">
        <v>9.6723180000000006</v>
      </c>
      <c r="R81">
        <v>41.042095000000003</v>
      </c>
      <c r="S81">
        <v>25.550895000000001</v>
      </c>
      <c r="T81">
        <v>0</v>
      </c>
      <c r="U81">
        <v>405.45311400000003</v>
      </c>
      <c r="V81">
        <v>17.563244999999998</v>
      </c>
      <c r="W81">
        <v>43.42774</v>
      </c>
      <c r="X81">
        <v>95.212788000000003</v>
      </c>
      <c r="Y81">
        <v>0</v>
      </c>
      <c r="Z81">
        <v>18.940315999999999</v>
      </c>
      <c r="AA81">
        <v>27.199062000000001</v>
      </c>
      <c r="AB81">
        <v>38.253698</v>
      </c>
      <c r="AC81">
        <v>18.740169000000002</v>
      </c>
      <c r="AD81">
        <v>35.382040000000003</v>
      </c>
      <c r="AE81">
        <v>47.864474000000001</v>
      </c>
      <c r="AF81">
        <v>37.80395</v>
      </c>
      <c r="AG81">
        <v>19.336503</v>
      </c>
      <c r="AH81">
        <v>135.88241600000001</v>
      </c>
      <c r="AI81">
        <v>0</v>
      </c>
      <c r="AJ81">
        <v>0</v>
      </c>
      <c r="AK81">
        <v>25.432967999999999</v>
      </c>
      <c r="AL81">
        <v>12.938057000000001</v>
      </c>
      <c r="AM81">
        <v>15.301479</v>
      </c>
      <c r="AN81">
        <v>0.57417200000000002</v>
      </c>
      <c r="AO81">
        <v>2.5618569999999998</v>
      </c>
      <c r="AP81">
        <v>6.2013210000000001</v>
      </c>
      <c r="AQ81">
        <v>60.264640999999997</v>
      </c>
      <c r="AR81">
        <v>10.688928000000001</v>
      </c>
      <c r="AS81">
        <v>14.326649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54.22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2511.2934730000006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330.698489</v>
      </c>
      <c r="L82">
        <v>632.37992699999995</v>
      </c>
      <c r="M82">
        <v>89.074399999999997</v>
      </c>
      <c r="N82">
        <v>0</v>
      </c>
      <c r="O82">
        <v>119.733058</v>
      </c>
      <c r="P82">
        <v>100.20869999999999</v>
      </c>
      <c r="Q82">
        <v>9.6723180000000006</v>
      </c>
      <c r="R82">
        <v>41.042095000000003</v>
      </c>
      <c r="S82">
        <v>25.550895000000001</v>
      </c>
      <c r="T82">
        <v>0</v>
      </c>
      <c r="U82">
        <v>405.45311400000003</v>
      </c>
      <c r="V82">
        <v>17.563244999999998</v>
      </c>
      <c r="W82">
        <v>43.42774</v>
      </c>
      <c r="X82">
        <v>95.212788000000003</v>
      </c>
      <c r="Y82">
        <v>0</v>
      </c>
      <c r="Z82">
        <v>6.3134389999999998</v>
      </c>
      <c r="AA82">
        <v>27.205181</v>
      </c>
      <c r="AB82">
        <v>38.253698</v>
      </c>
      <c r="AC82">
        <v>18.740169000000002</v>
      </c>
      <c r="AD82">
        <v>35.382040000000003</v>
      </c>
      <c r="AE82">
        <v>47.864474000000001</v>
      </c>
      <c r="AF82">
        <v>37.80395</v>
      </c>
      <c r="AG82">
        <v>19.336503</v>
      </c>
      <c r="AH82">
        <v>135.88241600000001</v>
      </c>
      <c r="AI82">
        <v>0</v>
      </c>
      <c r="AJ82">
        <v>0</v>
      </c>
      <c r="AK82">
        <v>25.432967999999999</v>
      </c>
      <c r="AL82">
        <v>12.938057000000001</v>
      </c>
      <c r="AM82">
        <v>15.301479</v>
      </c>
      <c r="AN82">
        <v>0.57417200000000002</v>
      </c>
      <c r="AO82">
        <v>2.5618569999999998</v>
      </c>
      <c r="AP82">
        <v>6.2013210000000001</v>
      </c>
      <c r="AQ82">
        <v>60.264640999999997</v>
      </c>
      <c r="AR82">
        <v>47.031283000000002</v>
      </c>
      <c r="AS82">
        <v>14.326649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50.35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2531.1450700000005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330.698489</v>
      </c>
      <c r="L83">
        <v>632.37992699999995</v>
      </c>
      <c r="M83">
        <v>89.074399999999997</v>
      </c>
      <c r="N83">
        <v>0</v>
      </c>
      <c r="O83">
        <v>119.733058</v>
      </c>
      <c r="P83">
        <v>100.20869999999999</v>
      </c>
      <c r="Q83">
        <v>9.6723180000000006</v>
      </c>
      <c r="R83">
        <v>41.042095000000003</v>
      </c>
      <c r="S83">
        <v>25.550895000000001</v>
      </c>
      <c r="T83">
        <v>0</v>
      </c>
      <c r="U83">
        <v>405.45311400000003</v>
      </c>
      <c r="V83">
        <v>17.563244999999998</v>
      </c>
      <c r="W83">
        <v>43.42774</v>
      </c>
      <c r="X83">
        <v>95.212788000000003</v>
      </c>
      <c r="Y83">
        <v>0</v>
      </c>
      <c r="Z83">
        <v>6.3134389999999998</v>
      </c>
      <c r="AA83">
        <v>27.205181</v>
      </c>
      <c r="AB83">
        <v>38.253698</v>
      </c>
      <c r="AC83">
        <v>18.740169000000002</v>
      </c>
      <c r="AD83">
        <v>35.382040000000003</v>
      </c>
      <c r="AE83">
        <v>47.864474000000001</v>
      </c>
      <c r="AF83">
        <v>37.80395</v>
      </c>
      <c r="AG83">
        <v>19.336503</v>
      </c>
      <c r="AH83">
        <v>135.88241600000001</v>
      </c>
      <c r="AI83">
        <v>0</v>
      </c>
      <c r="AJ83">
        <v>0</v>
      </c>
      <c r="AK83">
        <v>25.432967999999999</v>
      </c>
      <c r="AL83">
        <v>12.938057000000001</v>
      </c>
      <c r="AM83">
        <v>15.301479</v>
      </c>
      <c r="AN83">
        <v>0.57417200000000002</v>
      </c>
      <c r="AO83">
        <v>2.5618569999999998</v>
      </c>
      <c r="AP83">
        <v>6.2013210000000001</v>
      </c>
      <c r="AQ83">
        <v>60.264640999999997</v>
      </c>
      <c r="AR83">
        <v>47.031283000000002</v>
      </c>
      <c r="AS83">
        <v>14.326649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46.47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2527.2650700000004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330.698489</v>
      </c>
      <c r="L84">
        <v>632.37992699999995</v>
      </c>
      <c r="M84">
        <v>89.074399999999997</v>
      </c>
      <c r="N84">
        <v>0</v>
      </c>
      <c r="O84">
        <v>119.733058</v>
      </c>
      <c r="P84">
        <v>100.20869999999999</v>
      </c>
      <c r="Q84">
        <v>9.6723180000000006</v>
      </c>
      <c r="R84">
        <v>41.042095000000003</v>
      </c>
      <c r="S84">
        <v>25.550895000000001</v>
      </c>
      <c r="T84">
        <v>0</v>
      </c>
      <c r="U84">
        <v>405.45311400000003</v>
      </c>
      <c r="V84">
        <v>17.563244999999998</v>
      </c>
      <c r="W84">
        <v>43.42774</v>
      </c>
      <c r="X84">
        <v>95.212788000000003</v>
      </c>
      <c r="Y84">
        <v>0</v>
      </c>
      <c r="Z84">
        <v>0</v>
      </c>
      <c r="AA84">
        <v>27.205181</v>
      </c>
      <c r="AB84">
        <v>25.425028999999999</v>
      </c>
      <c r="AC84">
        <v>9.3700849999999996</v>
      </c>
      <c r="AD84">
        <v>24.300851999999999</v>
      </c>
      <c r="AE84">
        <v>47.864474000000001</v>
      </c>
      <c r="AF84">
        <v>25.77542</v>
      </c>
      <c r="AG84">
        <v>19.336503</v>
      </c>
      <c r="AH84">
        <v>100.857394</v>
      </c>
      <c r="AI84">
        <v>0</v>
      </c>
      <c r="AJ84">
        <v>0</v>
      </c>
      <c r="AK84">
        <v>25.432967999999999</v>
      </c>
      <c r="AL84">
        <v>12.938057000000001</v>
      </c>
      <c r="AM84">
        <v>15.301479</v>
      </c>
      <c r="AN84">
        <v>0.57417200000000002</v>
      </c>
      <c r="AO84">
        <v>2.5618569999999998</v>
      </c>
      <c r="AP84">
        <v>6.2013210000000001</v>
      </c>
      <c r="AQ84">
        <v>60.264640999999997</v>
      </c>
      <c r="AR84">
        <v>10.688928000000001</v>
      </c>
      <c r="AS84">
        <v>14.326649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43.57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2401.3757830000013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330.698489</v>
      </c>
      <c r="L85">
        <v>632.37992699999995</v>
      </c>
      <c r="M85">
        <v>89.074399999999997</v>
      </c>
      <c r="N85">
        <v>0</v>
      </c>
      <c r="O85">
        <v>119.733058</v>
      </c>
      <c r="P85">
        <v>100.20869999999999</v>
      </c>
      <c r="Q85">
        <v>9.6723180000000006</v>
      </c>
      <c r="R85">
        <v>41.042095000000003</v>
      </c>
      <c r="S85">
        <v>25.550895000000001</v>
      </c>
      <c r="T85">
        <v>0</v>
      </c>
      <c r="U85">
        <v>405.45311400000003</v>
      </c>
      <c r="V85">
        <v>17.563244999999998</v>
      </c>
      <c r="W85">
        <v>43.42774</v>
      </c>
      <c r="X85">
        <v>95.212788000000003</v>
      </c>
      <c r="Y85">
        <v>0</v>
      </c>
      <c r="Z85">
        <v>0</v>
      </c>
      <c r="AA85">
        <v>13.538341000000001</v>
      </c>
      <c r="AB85">
        <v>12.647983999999999</v>
      </c>
      <c r="AC85">
        <v>0</v>
      </c>
      <c r="AD85">
        <v>17.905891</v>
      </c>
      <c r="AE85">
        <v>31.909649000000002</v>
      </c>
      <c r="AF85">
        <v>17.183613999999999</v>
      </c>
      <c r="AG85">
        <v>19.336503</v>
      </c>
      <c r="AH85">
        <v>82.519685999999993</v>
      </c>
      <c r="AI85">
        <v>0</v>
      </c>
      <c r="AJ85">
        <v>0</v>
      </c>
      <c r="AK85">
        <v>25.432967999999999</v>
      </c>
      <c r="AL85">
        <v>12.938057000000001</v>
      </c>
      <c r="AM85">
        <v>10.221636</v>
      </c>
      <c r="AN85">
        <v>0.57417200000000002</v>
      </c>
      <c r="AO85">
        <v>2.5618569999999998</v>
      </c>
      <c r="AP85">
        <v>6.2013210000000001</v>
      </c>
      <c r="AQ85">
        <v>60.264640999999997</v>
      </c>
      <c r="AR85">
        <v>10.688928000000001</v>
      </c>
      <c r="AS85">
        <v>14.326649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40.659999999999997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2308.2926700000007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330.698489</v>
      </c>
      <c r="L86">
        <v>632.37992699999995</v>
      </c>
      <c r="M86">
        <v>89.074399999999997</v>
      </c>
      <c r="N86">
        <v>0</v>
      </c>
      <c r="O86">
        <v>119.733058</v>
      </c>
      <c r="P86">
        <v>100.20869999999999</v>
      </c>
      <c r="Q86">
        <v>9.6723180000000006</v>
      </c>
      <c r="R86">
        <v>41.042095000000003</v>
      </c>
      <c r="S86">
        <v>25.550895000000001</v>
      </c>
      <c r="T86">
        <v>0</v>
      </c>
      <c r="U86">
        <v>405.45311400000003</v>
      </c>
      <c r="V86">
        <v>17.563244999999998</v>
      </c>
      <c r="W86">
        <v>43.42774</v>
      </c>
      <c r="X86">
        <v>95.212788000000003</v>
      </c>
      <c r="Y86">
        <v>0</v>
      </c>
      <c r="Z86">
        <v>0</v>
      </c>
      <c r="AA86">
        <v>0</v>
      </c>
      <c r="AB86">
        <v>12.647983999999999</v>
      </c>
      <c r="AC86">
        <v>0</v>
      </c>
      <c r="AD86">
        <v>8.8250460000000004</v>
      </c>
      <c r="AE86">
        <v>31.909649000000002</v>
      </c>
      <c r="AF86">
        <v>17.183613999999999</v>
      </c>
      <c r="AG86">
        <v>19.336503</v>
      </c>
      <c r="AH86">
        <v>55.013123999999998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0.57417200000000002</v>
      </c>
      <c r="AO86">
        <v>2.5618569999999998</v>
      </c>
      <c r="AP86">
        <v>6.2013210000000001</v>
      </c>
      <c r="AQ86">
        <v>60.264640999999997</v>
      </c>
      <c r="AR86">
        <v>17.102284999999998</v>
      </c>
      <c r="AS86">
        <v>14.326649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36.79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2260.7102790000008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330.698489</v>
      </c>
      <c r="L87">
        <v>588.58814400000006</v>
      </c>
      <c r="M87">
        <v>89.074399999999997</v>
      </c>
      <c r="N87">
        <v>0</v>
      </c>
      <c r="O87">
        <v>119.733058</v>
      </c>
      <c r="P87">
        <v>100.20869999999999</v>
      </c>
      <c r="Q87">
        <v>8.1837099999999996</v>
      </c>
      <c r="R87">
        <v>41.042095000000003</v>
      </c>
      <c r="S87">
        <v>20.997353</v>
      </c>
      <c r="T87">
        <v>0</v>
      </c>
      <c r="U87">
        <v>405.45311400000003</v>
      </c>
      <c r="V87">
        <v>17.563244999999998</v>
      </c>
      <c r="W87">
        <v>43.42774</v>
      </c>
      <c r="X87">
        <v>95.212788000000003</v>
      </c>
      <c r="Y87">
        <v>0</v>
      </c>
      <c r="Z87">
        <v>0</v>
      </c>
      <c r="AA87">
        <v>0</v>
      </c>
      <c r="AB87">
        <v>12.647983999999999</v>
      </c>
      <c r="AC87">
        <v>0</v>
      </c>
      <c r="AD87">
        <v>1.2789919999999999</v>
      </c>
      <c r="AE87">
        <v>31.909649000000002</v>
      </c>
      <c r="AF87">
        <v>17.183613999999999</v>
      </c>
      <c r="AG87">
        <v>19.336503</v>
      </c>
      <c r="AH87">
        <v>36.675415999999998</v>
      </c>
      <c r="AI87">
        <v>0</v>
      </c>
      <c r="AJ87">
        <v>0</v>
      </c>
      <c r="AK87">
        <v>25.432967999999999</v>
      </c>
      <c r="AL87">
        <v>2.4751059999999998</v>
      </c>
      <c r="AM87">
        <v>5.1108180000000001</v>
      </c>
      <c r="AN87">
        <v>0.57417200000000002</v>
      </c>
      <c r="AO87">
        <v>2.5618569999999998</v>
      </c>
      <c r="AP87">
        <v>5.5811890000000002</v>
      </c>
      <c r="AQ87">
        <v>60.264640999999997</v>
      </c>
      <c r="AR87">
        <v>21.377856000000001</v>
      </c>
      <c r="AS87">
        <v>14.326649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35.82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2172.1042540000008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330.698489</v>
      </c>
      <c r="L88">
        <v>588.58814400000006</v>
      </c>
      <c r="M88">
        <v>89.074399999999997</v>
      </c>
      <c r="N88">
        <v>0</v>
      </c>
      <c r="O88">
        <v>119.733058</v>
      </c>
      <c r="P88">
        <v>100.20869999999999</v>
      </c>
      <c r="Q88">
        <v>8.1837099999999996</v>
      </c>
      <c r="R88">
        <v>41.042095000000003</v>
      </c>
      <c r="S88">
        <v>20.997353</v>
      </c>
      <c r="T88">
        <v>0</v>
      </c>
      <c r="U88">
        <v>405.45311400000003</v>
      </c>
      <c r="V88">
        <v>17.563244999999998</v>
      </c>
      <c r="W88">
        <v>43.42774</v>
      </c>
      <c r="X88">
        <v>95.212788000000003</v>
      </c>
      <c r="Y88">
        <v>0</v>
      </c>
      <c r="Z88">
        <v>0</v>
      </c>
      <c r="AA88">
        <v>0</v>
      </c>
      <c r="AB88">
        <v>12.647983999999999</v>
      </c>
      <c r="AC88">
        <v>0</v>
      </c>
      <c r="AD88">
        <v>1.2789919999999999</v>
      </c>
      <c r="AE88">
        <v>31.909649000000002</v>
      </c>
      <c r="AF88">
        <v>8.5918069999999993</v>
      </c>
      <c r="AG88">
        <v>19.336503</v>
      </c>
      <c r="AH88">
        <v>20.171479000000001</v>
      </c>
      <c r="AI88">
        <v>0</v>
      </c>
      <c r="AJ88">
        <v>0</v>
      </c>
      <c r="AK88">
        <v>25.432967999999999</v>
      </c>
      <c r="AL88">
        <v>2.4751059999999998</v>
      </c>
      <c r="AM88">
        <v>4.9043200000000002</v>
      </c>
      <c r="AN88">
        <v>0.57417200000000002</v>
      </c>
      <c r="AO88">
        <v>2.5618569999999998</v>
      </c>
      <c r="AP88">
        <v>5.5811890000000002</v>
      </c>
      <c r="AQ88">
        <v>60.264640999999997</v>
      </c>
      <c r="AR88">
        <v>21.377856000000001</v>
      </c>
      <c r="AS88">
        <v>14.326649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32.92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2143.9020120000005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330.698489</v>
      </c>
      <c r="L89">
        <v>588.58814400000006</v>
      </c>
      <c r="M89">
        <v>89.074399999999997</v>
      </c>
      <c r="N89">
        <v>0</v>
      </c>
      <c r="O89">
        <v>119.733058</v>
      </c>
      <c r="P89">
        <v>100.20869999999999</v>
      </c>
      <c r="Q89">
        <v>8.1837099999999996</v>
      </c>
      <c r="R89">
        <v>41.042095000000003</v>
      </c>
      <c r="S89">
        <v>20.997353</v>
      </c>
      <c r="T89">
        <v>0</v>
      </c>
      <c r="U89">
        <v>405.45311400000003</v>
      </c>
      <c r="V89">
        <v>17.563244999999998</v>
      </c>
      <c r="W89">
        <v>43.42774</v>
      </c>
      <c r="X89">
        <v>95.212788000000003</v>
      </c>
      <c r="Y89">
        <v>0</v>
      </c>
      <c r="Z89">
        <v>0</v>
      </c>
      <c r="AA89">
        <v>0</v>
      </c>
      <c r="AB89">
        <v>12.647983999999999</v>
      </c>
      <c r="AC89">
        <v>0</v>
      </c>
      <c r="AD89">
        <v>1.2789919999999999</v>
      </c>
      <c r="AE89">
        <v>31.909649000000002</v>
      </c>
      <c r="AF89">
        <v>8.5918069999999993</v>
      </c>
      <c r="AG89">
        <v>19.336503</v>
      </c>
      <c r="AH89">
        <v>20.171479000000001</v>
      </c>
      <c r="AI89">
        <v>0</v>
      </c>
      <c r="AJ89">
        <v>0</v>
      </c>
      <c r="AK89">
        <v>25.432967999999999</v>
      </c>
      <c r="AL89">
        <v>2.4751059999999998</v>
      </c>
      <c r="AM89">
        <v>4.6461980000000001</v>
      </c>
      <c r="AN89">
        <v>0.57417200000000002</v>
      </c>
      <c r="AO89">
        <v>3.7004600000000001</v>
      </c>
      <c r="AP89">
        <v>5.5811890000000002</v>
      </c>
      <c r="AQ89">
        <v>58.129759999999997</v>
      </c>
      <c r="AR89">
        <v>21.377856000000001</v>
      </c>
      <c r="AS89">
        <v>14.326649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30.98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2140.7076120000002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330.698489</v>
      </c>
      <c r="L90">
        <v>588.58814400000006</v>
      </c>
      <c r="M90">
        <v>89.074399999999997</v>
      </c>
      <c r="N90">
        <v>0</v>
      </c>
      <c r="O90">
        <v>119.733058</v>
      </c>
      <c r="P90">
        <v>100.20869999999999</v>
      </c>
      <c r="Q90">
        <v>8.1837099999999996</v>
      </c>
      <c r="R90">
        <v>41.042095000000003</v>
      </c>
      <c r="S90">
        <v>20.997353</v>
      </c>
      <c r="T90">
        <v>0</v>
      </c>
      <c r="U90">
        <v>405.45311400000003</v>
      </c>
      <c r="V90">
        <v>17.563244999999998</v>
      </c>
      <c r="W90">
        <v>43.42774</v>
      </c>
      <c r="X90">
        <v>95.212788000000003</v>
      </c>
      <c r="Y90">
        <v>0</v>
      </c>
      <c r="Z90">
        <v>0</v>
      </c>
      <c r="AA90">
        <v>0</v>
      </c>
      <c r="AB90">
        <v>12.647983999999999</v>
      </c>
      <c r="AC90">
        <v>0</v>
      </c>
      <c r="AD90">
        <v>1.2789919999999999</v>
      </c>
      <c r="AE90">
        <v>31.909649000000002</v>
      </c>
      <c r="AF90">
        <v>8.5918069999999993</v>
      </c>
      <c r="AG90">
        <v>19.336503</v>
      </c>
      <c r="AH90">
        <v>20.171479000000001</v>
      </c>
      <c r="AI90">
        <v>0</v>
      </c>
      <c r="AJ90">
        <v>0</v>
      </c>
      <c r="AK90">
        <v>25.432967999999999</v>
      </c>
      <c r="AL90">
        <v>2.4751059999999998</v>
      </c>
      <c r="AM90">
        <v>0</v>
      </c>
      <c r="AN90">
        <v>0.57417200000000002</v>
      </c>
      <c r="AO90">
        <v>3.7004600000000001</v>
      </c>
      <c r="AP90">
        <v>5.5811890000000002</v>
      </c>
      <c r="AQ90">
        <v>45.137484000000001</v>
      </c>
      <c r="AR90">
        <v>21.377856000000001</v>
      </c>
      <c r="AS90">
        <v>14.326649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28.08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2120.1691380000002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330.698489</v>
      </c>
      <c r="L91">
        <v>588.58814400000006</v>
      </c>
      <c r="M91">
        <v>89.074399999999997</v>
      </c>
      <c r="N91">
        <v>0</v>
      </c>
      <c r="O91">
        <v>119.733058</v>
      </c>
      <c r="P91">
        <v>100.20869999999999</v>
      </c>
      <c r="Q91">
        <v>8.1837099999999996</v>
      </c>
      <c r="R91">
        <v>41.042095000000003</v>
      </c>
      <c r="S91">
        <v>20.997353</v>
      </c>
      <c r="T91">
        <v>0</v>
      </c>
      <c r="U91">
        <v>405.45311400000003</v>
      </c>
      <c r="V91">
        <v>17.563244999999998</v>
      </c>
      <c r="W91">
        <v>43.42774</v>
      </c>
      <c r="X91">
        <v>95.212788000000003</v>
      </c>
      <c r="Y91">
        <v>0</v>
      </c>
      <c r="Z91">
        <v>0</v>
      </c>
      <c r="AA91">
        <v>0</v>
      </c>
      <c r="AB91">
        <v>12.647983999999999</v>
      </c>
      <c r="AC91">
        <v>0</v>
      </c>
      <c r="AD91">
        <v>1.2789919999999999</v>
      </c>
      <c r="AE91">
        <v>31.909649000000002</v>
      </c>
      <c r="AF91">
        <v>8.5918069999999993</v>
      </c>
      <c r="AG91">
        <v>19.336503</v>
      </c>
      <c r="AH91">
        <v>20.171479000000001</v>
      </c>
      <c r="AI91">
        <v>0</v>
      </c>
      <c r="AJ91">
        <v>0</v>
      </c>
      <c r="AK91">
        <v>25.432967999999999</v>
      </c>
      <c r="AL91">
        <v>2.4751059999999998</v>
      </c>
      <c r="AM91">
        <v>0</v>
      </c>
      <c r="AN91">
        <v>0.57417200000000002</v>
      </c>
      <c r="AO91">
        <v>2.2772060000000001</v>
      </c>
      <c r="AP91">
        <v>5.5811890000000002</v>
      </c>
      <c r="AQ91">
        <v>45.137484000000001</v>
      </c>
      <c r="AR91">
        <v>21.377856000000001</v>
      </c>
      <c r="AS91">
        <v>14.326649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26.14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2116.8058840000003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588.58814400000006</v>
      </c>
      <c r="M92">
        <v>89.074399999999997</v>
      </c>
      <c r="N92">
        <v>0</v>
      </c>
      <c r="O92">
        <v>119.733058</v>
      </c>
      <c r="P92">
        <v>100.20869999999999</v>
      </c>
      <c r="Q92">
        <v>8.1837099999999996</v>
      </c>
      <c r="R92">
        <v>41.042095000000003</v>
      </c>
      <c r="S92">
        <v>20.997353</v>
      </c>
      <c r="T92">
        <v>0</v>
      </c>
      <c r="U92">
        <v>405.45311400000003</v>
      </c>
      <c r="V92">
        <v>17.563244999999998</v>
      </c>
      <c r="W92">
        <v>43.42774</v>
      </c>
      <c r="X92">
        <v>95.212788000000003</v>
      </c>
      <c r="Y92">
        <v>0</v>
      </c>
      <c r="Z92">
        <v>0</v>
      </c>
      <c r="AA92">
        <v>0</v>
      </c>
      <c r="AB92">
        <v>12.647983999999999</v>
      </c>
      <c r="AC92">
        <v>0</v>
      </c>
      <c r="AD92">
        <v>1.2789919999999999</v>
      </c>
      <c r="AE92">
        <v>31.909649000000002</v>
      </c>
      <c r="AF92">
        <v>8.5918069999999993</v>
      </c>
      <c r="AG92">
        <v>19.336503</v>
      </c>
      <c r="AH92">
        <v>20.171479000000001</v>
      </c>
      <c r="AI92">
        <v>0</v>
      </c>
      <c r="AJ92">
        <v>0</v>
      </c>
      <c r="AK92">
        <v>25.432967999999999</v>
      </c>
      <c r="AL92">
        <v>2.4751059999999998</v>
      </c>
      <c r="AM92">
        <v>0</v>
      </c>
      <c r="AN92">
        <v>0.57417200000000002</v>
      </c>
      <c r="AO92">
        <v>2.2772060000000001</v>
      </c>
      <c r="AP92">
        <v>5.5811890000000002</v>
      </c>
      <c r="AQ92">
        <v>45.137484000000001</v>
      </c>
      <c r="AR92">
        <v>21.377856000000001</v>
      </c>
      <c r="AS92">
        <v>14.326649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2114.8658840000003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309.32363400000003</v>
      </c>
      <c r="L93">
        <v>588.58814400000006</v>
      </c>
      <c r="M93">
        <v>89.074399999999997</v>
      </c>
      <c r="N93">
        <v>0</v>
      </c>
      <c r="O93">
        <v>119.733058</v>
      </c>
      <c r="P93">
        <v>100.20869999999999</v>
      </c>
      <c r="Q93">
        <v>8.1837099999999996</v>
      </c>
      <c r="R93">
        <v>37.625593000000002</v>
      </c>
      <c r="S93">
        <v>20.997353</v>
      </c>
      <c r="T93">
        <v>0</v>
      </c>
      <c r="U93">
        <v>405.45311400000003</v>
      </c>
      <c r="V93">
        <v>13.102166</v>
      </c>
      <c r="W93">
        <v>43.42774</v>
      </c>
      <c r="X93">
        <v>95.212788000000003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31.909649000000002</v>
      </c>
      <c r="AF93">
        <v>8.5918069999999993</v>
      </c>
      <c r="AG93">
        <v>19.336503</v>
      </c>
      <c r="AH93">
        <v>20.171479000000001</v>
      </c>
      <c r="AI93">
        <v>0</v>
      </c>
      <c r="AJ93">
        <v>0</v>
      </c>
      <c r="AK93">
        <v>25.432967999999999</v>
      </c>
      <c r="AL93">
        <v>23.626016</v>
      </c>
      <c r="AM93">
        <v>0</v>
      </c>
      <c r="AN93">
        <v>0.57417200000000002</v>
      </c>
      <c r="AO93">
        <v>2.2772060000000001</v>
      </c>
      <c r="AP93">
        <v>5.5811890000000002</v>
      </c>
      <c r="AQ93">
        <v>32.938164</v>
      </c>
      <c r="AR93">
        <v>21.377856000000001</v>
      </c>
      <c r="AS93">
        <v>9.7681699999999996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22.27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2075.4285750000004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309.32363400000003</v>
      </c>
      <c r="L94">
        <v>588.58814400000006</v>
      </c>
      <c r="M94">
        <v>89.074399999999997</v>
      </c>
      <c r="N94">
        <v>0</v>
      </c>
      <c r="O94">
        <v>119.733058</v>
      </c>
      <c r="P94">
        <v>100.20869999999999</v>
      </c>
      <c r="Q94">
        <v>8.1837099999999996</v>
      </c>
      <c r="R94">
        <v>35.458388999999997</v>
      </c>
      <c r="S94">
        <v>20.997353</v>
      </c>
      <c r="T94">
        <v>0</v>
      </c>
      <c r="U94">
        <v>405.45311400000003</v>
      </c>
      <c r="V94">
        <v>13.102166</v>
      </c>
      <c r="W94">
        <v>43.42774</v>
      </c>
      <c r="X94">
        <v>95.212788000000003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31.909649000000002</v>
      </c>
      <c r="AF94">
        <v>8.5918069999999993</v>
      </c>
      <c r="AG94">
        <v>19.336503</v>
      </c>
      <c r="AH94">
        <v>20.171479000000001</v>
      </c>
      <c r="AI94">
        <v>0</v>
      </c>
      <c r="AJ94">
        <v>0</v>
      </c>
      <c r="AK94">
        <v>25.432967999999999</v>
      </c>
      <c r="AL94">
        <v>68.627951999999993</v>
      </c>
      <c r="AM94">
        <v>0</v>
      </c>
      <c r="AN94">
        <v>0.57417200000000002</v>
      </c>
      <c r="AO94">
        <v>2.2772060000000001</v>
      </c>
      <c r="AP94">
        <v>5.5811890000000002</v>
      </c>
      <c r="AQ94">
        <v>30.13232</v>
      </c>
      <c r="AR94">
        <v>21.377856000000001</v>
      </c>
      <c r="AS94">
        <v>9.7681699999999996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20.329999999999998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2113.5174629999997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309.32363400000003</v>
      </c>
      <c r="L95">
        <v>588.58814400000006</v>
      </c>
      <c r="M95">
        <v>89.074399999999997</v>
      </c>
      <c r="N95">
        <v>0</v>
      </c>
      <c r="O95">
        <v>119.733058</v>
      </c>
      <c r="P95">
        <v>100.20869999999999</v>
      </c>
      <c r="Q95">
        <v>8.1837099999999996</v>
      </c>
      <c r="R95">
        <v>35.458388999999997</v>
      </c>
      <c r="S95">
        <v>20.997353</v>
      </c>
      <c r="T95">
        <v>0</v>
      </c>
      <c r="U95">
        <v>405.45311400000003</v>
      </c>
      <c r="V95">
        <v>13.102166</v>
      </c>
      <c r="W95">
        <v>43.42774</v>
      </c>
      <c r="X95">
        <v>95.212788000000003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19.336503</v>
      </c>
      <c r="AH95">
        <v>20.171479000000001</v>
      </c>
      <c r="AI95">
        <v>0</v>
      </c>
      <c r="AJ95">
        <v>0</v>
      </c>
      <c r="AK95">
        <v>25.432967999999999</v>
      </c>
      <c r="AL95">
        <v>68.627951999999993</v>
      </c>
      <c r="AM95">
        <v>0</v>
      </c>
      <c r="AN95">
        <v>0.57417200000000002</v>
      </c>
      <c r="AO95">
        <v>2.2772060000000001</v>
      </c>
      <c r="AP95">
        <v>5.5811890000000002</v>
      </c>
      <c r="AQ95">
        <v>30.13232</v>
      </c>
      <c r="AR95">
        <v>14.964499</v>
      </c>
      <c r="AS95">
        <v>9.7681699999999996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17.43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2104.2041059999997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309.32363400000003</v>
      </c>
      <c r="L96">
        <v>588.58814400000006</v>
      </c>
      <c r="M96">
        <v>89.074399999999997</v>
      </c>
      <c r="N96">
        <v>0</v>
      </c>
      <c r="O96">
        <v>119.733058</v>
      </c>
      <c r="P96">
        <v>100.20869999999999</v>
      </c>
      <c r="Q96">
        <v>8.1837099999999996</v>
      </c>
      <c r="R96">
        <v>35.458388999999997</v>
      </c>
      <c r="S96">
        <v>20.997353</v>
      </c>
      <c r="T96">
        <v>0</v>
      </c>
      <c r="U96">
        <v>405.45311400000003</v>
      </c>
      <c r="V96">
        <v>13.102166</v>
      </c>
      <c r="W96">
        <v>43.42774</v>
      </c>
      <c r="X96">
        <v>95.212788000000003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19.336503</v>
      </c>
      <c r="AH96">
        <v>20.171479000000001</v>
      </c>
      <c r="AI96">
        <v>0</v>
      </c>
      <c r="AJ96">
        <v>0</v>
      </c>
      <c r="AK96">
        <v>25.432967999999999</v>
      </c>
      <c r="AL96">
        <v>68.627951999999993</v>
      </c>
      <c r="AM96">
        <v>0</v>
      </c>
      <c r="AN96">
        <v>0.57417200000000002</v>
      </c>
      <c r="AO96">
        <v>2.2772060000000001</v>
      </c>
      <c r="AP96">
        <v>5.5811890000000002</v>
      </c>
      <c r="AQ96">
        <v>30.13232</v>
      </c>
      <c r="AR96">
        <v>14.964499</v>
      </c>
      <c r="AS96">
        <v>9.7681699999999996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16.46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2103.2341059999999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309.32363400000003</v>
      </c>
      <c r="L97">
        <v>588.58814400000006</v>
      </c>
      <c r="M97">
        <v>89.074399999999997</v>
      </c>
      <c r="N97">
        <v>0</v>
      </c>
      <c r="O97">
        <v>119.733058</v>
      </c>
      <c r="P97">
        <v>100.20869999999999</v>
      </c>
      <c r="Q97">
        <v>8.1837099999999996</v>
      </c>
      <c r="R97">
        <v>35.458388999999997</v>
      </c>
      <c r="S97">
        <v>20.997353</v>
      </c>
      <c r="T97">
        <v>0</v>
      </c>
      <c r="U97">
        <v>405.45311400000003</v>
      </c>
      <c r="V97">
        <v>13.102166</v>
      </c>
      <c r="W97">
        <v>43.42774</v>
      </c>
      <c r="X97">
        <v>95.212788000000003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15.954825</v>
      </c>
      <c r="AF97">
        <v>8.5918069999999993</v>
      </c>
      <c r="AG97">
        <v>19.336503</v>
      </c>
      <c r="AH97">
        <v>20.171479000000001</v>
      </c>
      <c r="AI97">
        <v>0</v>
      </c>
      <c r="AJ97">
        <v>0</v>
      </c>
      <c r="AK97">
        <v>25.432967999999999</v>
      </c>
      <c r="AL97">
        <v>68.627951999999993</v>
      </c>
      <c r="AM97">
        <v>0</v>
      </c>
      <c r="AN97">
        <v>0.57417200000000002</v>
      </c>
      <c r="AO97">
        <v>2.2772060000000001</v>
      </c>
      <c r="AP97">
        <v>4.9610570000000003</v>
      </c>
      <c r="AQ97">
        <v>30.13232</v>
      </c>
      <c r="AR97">
        <v>14.964499</v>
      </c>
      <c r="AS97">
        <v>9.7681699999999996</v>
      </c>
      <c r="AT97">
        <v>18.704601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15.49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2085.0297469999996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309.32363400000003</v>
      </c>
      <c r="L98">
        <v>588.58814400000006</v>
      </c>
      <c r="M98">
        <v>89.074399999999997</v>
      </c>
      <c r="N98">
        <v>0</v>
      </c>
      <c r="O98">
        <v>119.733058</v>
      </c>
      <c r="P98">
        <v>100.20869999999999</v>
      </c>
      <c r="Q98">
        <v>8.1837099999999996</v>
      </c>
      <c r="R98">
        <v>35.458388999999997</v>
      </c>
      <c r="S98">
        <v>20.997353</v>
      </c>
      <c r="T98">
        <v>0</v>
      </c>
      <c r="U98">
        <v>405.45311400000003</v>
      </c>
      <c r="V98">
        <v>13.102166</v>
      </c>
      <c r="W98">
        <v>43.42774</v>
      </c>
      <c r="X98">
        <v>95.212788000000003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15.954825</v>
      </c>
      <c r="AF98">
        <v>8.5918069999999993</v>
      </c>
      <c r="AG98">
        <v>19.336503</v>
      </c>
      <c r="AH98">
        <v>20.171479000000001</v>
      </c>
      <c r="AI98">
        <v>0</v>
      </c>
      <c r="AJ98">
        <v>0</v>
      </c>
      <c r="AK98">
        <v>25.432967999999999</v>
      </c>
      <c r="AL98">
        <v>23.626016</v>
      </c>
      <c r="AM98">
        <v>0</v>
      </c>
      <c r="AN98">
        <v>0.57417200000000002</v>
      </c>
      <c r="AO98">
        <v>2.2772060000000001</v>
      </c>
      <c r="AP98">
        <v>4.9610570000000003</v>
      </c>
      <c r="AQ98">
        <v>30.13232</v>
      </c>
      <c r="AR98">
        <v>14.964499</v>
      </c>
      <c r="AS98">
        <v>9.7681699999999996</v>
      </c>
      <c r="AT98">
        <v>16.75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12.59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2035.1732099999999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7.4355738612499964</v>
      </c>
      <c r="L99">
        <f t="shared" si="2"/>
        <v>11.292385857500005</v>
      </c>
      <c r="M99">
        <f t="shared" si="2"/>
        <v>2.1377856000000044</v>
      </c>
      <c r="N99">
        <f t="shared" si="2"/>
        <v>0</v>
      </c>
      <c r="O99">
        <f t="shared" si="2"/>
        <v>2.8735933919999961</v>
      </c>
      <c r="P99">
        <f t="shared" si="2"/>
        <v>2.4050087999999992</v>
      </c>
      <c r="Q99">
        <f t="shared" si="2"/>
        <v>0.17757283500000015</v>
      </c>
      <c r="R99">
        <f t="shared" si="2"/>
        <v>0.87045990574999843</v>
      </c>
      <c r="S99">
        <f t="shared" si="2"/>
        <v>0.4757127682500002</v>
      </c>
      <c r="T99">
        <f t="shared" si="2"/>
        <v>0</v>
      </c>
      <c r="U99">
        <f t="shared" si="2"/>
        <v>9.7297415062500132</v>
      </c>
      <c r="V99">
        <f t="shared" si="2"/>
        <v>0.3642413342500001</v>
      </c>
      <c r="W99">
        <f t="shared" si="2"/>
        <v>1.0370287177500008</v>
      </c>
      <c r="X99">
        <f t="shared" si="2"/>
        <v>2.2851069119999989</v>
      </c>
      <c r="Y99">
        <f t="shared" si="2"/>
        <v>0</v>
      </c>
      <c r="Z99">
        <f t="shared" si="2"/>
        <v>7.2091206249999984E-2</v>
      </c>
      <c r="AA99">
        <f t="shared" si="2"/>
        <v>0.15298936775000002</v>
      </c>
      <c r="AB99">
        <f t="shared" si="2"/>
        <v>0.25412768074999986</v>
      </c>
      <c r="AC99">
        <f t="shared" si="2"/>
        <v>7.498903400000001E-2</v>
      </c>
      <c r="AD99">
        <f t="shared" si="2"/>
        <v>0.16971203075000005</v>
      </c>
      <c r="AE99">
        <f t="shared" si="2"/>
        <v>0.59413958650000032</v>
      </c>
      <c r="AF99">
        <f t="shared" si="2"/>
        <v>0.32383474850000021</v>
      </c>
      <c r="AG99">
        <f t="shared" si="2"/>
        <v>0.4640760719999999</v>
      </c>
      <c r="AH99">
        <f t="shared" si="2"/>
        <v>0.98358881450000046</v>
      </c>
      <c r="AI99">
        <f t="shared" si="2"/>
        <v>6.6711301999999986E-2</v>
      </c>
      <c r="AJ99">
        <f t="shared" si="2"/>
        <v>0</v>
      </c>
      <c r="AK99">
        <f t="shared" si="2"/>
        <v>0.61039123200000089</v>
      </c>
      <c r="AL99">
        <f t="shared" si="2"/>
        <v>0.52050364525000026</v>
      </c>
      <c r="AM99">
        <f t="shared" si="2"/>
        <v>9.0311120499999953E-2</v>
      </c>
      <c r="AN99">
        <f t="shared" si="2"/>
        <v>1.378012799999998E-2</v>
      </c>
      <c r="AO99">
        <f t="shared" si="2"/>
        <v>9.3365460499999969E-2</v>
      </c>
      <c r="AP99">
        <f t="shared" si="2"/>
        <v>0.15683140999999992</v>
      </c>
      <c r="AQ99">
        <f t="shared" si="2"/>
        <v>0.63835991825000005</v>
      </c>
      <c r="AR99">
        <f t="shared" si="2"/>
        <v>0.42381599475000037</v>
      </c>
      <c r="AS99">
        <f t="shared" si="2"/>
        <v>0.33066687400000055</v>
      </c>
      <c r="AT99">
        <f t="shared" si="2"/>
        <v>0.4485802480000004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0.99567249999999952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48.562749864250002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V2" t="s">
        <v>17</v>
      </c>
      <c r="W2" t="s">
        <v>19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27.984531</v>
      </c>
      <c r="W74">
        <v>7.638439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35.622970000000002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27.984531</v>
      </c>
      <c r="W75">
        <v>7.638439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35.622970000000002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27.984531</v>
      </c>
      <c r="W76">
        <v>7.638439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35.622970000000002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27.984531</v>
      </c>
      <c r="W77">
        <v>7.638439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35.622970000000002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27.984531</v>
      </c>
      <c r="W78">
        <v>7.638439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35.622970000000002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27.984531</v>
      </c>
      <c r="W79">
        <v>7.638439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35.622970000000002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4.1976796499999997E-2</v>
      </c>
      <c r="W99">
        <f t="shared" si="2"/>
        <v>1.1457658499999999E-2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5.3434455000000006E-2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45226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212.04</v>
      </c>
      <c r="C3" s="34">
        <v>74.239999999999995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118.51</v>
      </c>
      <c r="N3">
        <v>272.31</v>
      </c>
      <c r="O3">
        <v>101.41</v>
      </c>
      <c r="P3">
        <v>2.4900000000000002</v>
      </c>
      <c r="Q3">
        <v>5.01</v>
      </c>
      <c r="R3" s="93">
        <v>0</v>
      </c>
      <c r="S3" s="93">
        <v>0</v>
      </c>
      <c r="T3" s="93">
        <v>0</v>
      </c>
      <c r="U3">
        <v>2.39</v>
      </c>
      <c r="V3">
        <v>0</v>
      </c>
      <c r="W3">
        <v>2.93</v>
      </c>
      <c r="X3">
        <v>30.49</v>
      </c>
      <c r="Y3">
        <v>10.17</v>
      </c>
      <c r="Z3">
        <v>10.16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8.49</v>
      </c>
      <c r="AH3">
        <v>30.21</v>
      </c>
      <c r="AI3">
        <v>30.21</v>
      </c>
      <c r="AJ3">
        <v>27.11</v>
      </c>
      <c r="AK3">
        <v>0</v>
      </c>
      <c r="AL3">
        <v>0</v>
      </c>
    </row>
    <row r="4" spans="1:38">
      <c r="A4" t="s">
        <v>46</v>
      </c>
      <c r="B4" s="34">
        <v>212.04</v>
      </c>
      <c r="C4" s="34">
        <v>74.239999999999995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118.51</v>
      </c>
      <c r="N4">
        <v>272.31</v>
      </c>
      <c r="O4">
        <v>101.41</v>
      </c>
      <c r="P4">
        <v>2.4900000000000002</v>
      </c>
      <c r="Q4">
        <v>5.01</v>
      </c>
      <c r="R4" s="93">
        <v>0</v>
      </c>
      <c r="S4" s="93">
        <v>0</v>
      </c>
      <c r="T4" s="93">
        <v>0</v>
      </c>
      <c r="U4">
        <v>2.39</v>
      </c>
      <c r="V4">
        <v>0</v>
      </c>
      <c r="W4">
        <v>2.93</v>
      </c>
      <c r="X4">
        <v>29.77</v>
      </c>
      <c r="Y4">
        <v>9.93</v>
      </c>
      <c r="Z4">
        <v>9.92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8.1</v>
      </c>
      <c r="AH4">
        <v>28.58</v>
      </c>
      <c r="AI4">
        <v>28.58</v>
      </c>
      <c r="AJ4">
        <v>27.11</v>
      </c>
      <c r="AK4">
        <v>0</v>
      </c>
      <c r="AL4">
        <v>0</v>
      </c>
    </row>
    <row r="5" spans="1:38">
      <c r="A5" t="s">
        <v>47</v>
      </c>
      <c r="B5" s="34">
        <v>212.04</v>
      </c>
      <c r="C5" s="34">
        <v>74.239999999999995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118.51</v>
      </c>
      <c r="N5">
        <v>272.31</v>
      </c>
      <c r="O5">
        <v>101.41</v>
      </c>
      <c r="P5">
        <v>2.4900000000000002</v>
      </c>
      <c r="Q5">
        <v>5.01</v>
      </c>
      <c r="R5" s="93">
        <v>0</v>
      </c>
      <c r="S5" s="93">
        <v>0</v>
      </c>
      <c r="T5" s="93">
        <v>0</v>
      </c>
      <c r="U5">
        <v>2.39</v>
      </c>
      <c r="V5">
        <v>0</v>
      </c>
      <c r="W5">
        <v>2.93</v>
      </c>
      <c r="X5">
        <v>29.23</v>
      </c>
      <c r="Y5">
        <v>9.74</v>
      </c>
      <c r="Z5">
        <v>9.74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7.99</v>
      </c>
      <c r="AH5">
        <v>27.54</v>
      </c>
      <c r="AI5">
        <v>27.54</v>
      </c>
      <c r="AJ5">
        <v>27.11</v>
      </c>
      <c r="AK5">
        <v>0</v>
      </c>
      <c r="AL5">
        <v>0</v>
      </c>
    </row>
    <row r="6" spans="1:38">
      <c r="A6" t="s">
        <v>48</v>
      </c>
      <c r="B6" s="34">
        <v>212.04</v>
      </c>
      <c r="C6" s="34">
        <v>74.239999999999995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118.51</v>
      </c>
      <c r="N6">
        <v>272.31</v>
      </c>
      <c r="O6">
        <v>101.41</v>
      </c>
      <c r="P6">
        <v>2.4900000000000002</v>
      </c>
      <c r="Q6">
        <v>5.01</v>
      </c>
      <c r="R6" s="93">
        <v>0</v>
      </c>
      <c r="S6" s="93">
        <v>0</v>
      </c>
      <c r="T6" s="93">
        <v>0</v>
      </c>
      <c r="U6">
        <v>2.39</v>
      </c>
      <c r="V6">
        <v>0</v>
      </c>
      <c r="W6">
        <v>2.93</v>
      </c>
      <c r="X6">
        <v>28.83</v>
      </c>
      <c r="Y6">
        <v>9.6</v>
      </c>
      <c r="Z6">
        <v>9.61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7.73</v>
      </c>
      <c r="AH6">
        <v>26.45</v>
      </c>
      <c r="AI6">
        <v>26.45</v>
      </c>
      <c r="AJ6">
        <v>27.11</v>
      </c>
      <c r="AK6">
        <v>0</v>
      </c>
      <c r="AL6">
        <v>0</v>
      </c>
    </row>
    <row r="7" spans="1:38">
      <c r="A7" t="s">
        <v>49</v>
      </c>
      <c r="B7" s="34">
        <v>212.04</v>
      </c>
      <c r="C7" s="34">
        <v>74.239999999999995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118.51</v>
      </c>
      <c r="N7">
        <v>272.31</v>
      </c>
      <c r="O7">
        <v>101.41</v>
      </c>
      <c r="P7">
        <v>2.4900000000000002</v>
      </c>
      <c r="Q7">
        <v>5.01</v>
      </c>
      <c r="R7" s="93">
        <v>0</v>
      </c>
      <c r="S7" s="93">
        <v>0</v>
      </c>
      <c r="T7" s="93">
        <v>0</v>
      </c>
      <c r="U7">
        <v>2.39</v>
      </c>
      <c r="V7">
        <v>0</v>
      </c>
      <c r="W7">
        <v>2.93</v>
      </c>
      <c r="X7">
        <v>28.11</v>
      </c>
      <c r="Y7">
        <v>9.36</v>
      </c>
      <c r="Z7">
        <v>9.3699999999999992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7.49</v>
      </c>
      <c r="AH7">
        <v>24.49</v>
      </c>
      <c r="AI7">
        <v>24.49</v>
      </c>
      <c r="AJ7">
        <v>27.11</v>
      </c>
      <c r="AK7">
        <v>0</v>
      </c>
      <c r="AL7">
        <v>0</v>
      </c>
    </row>
    <row r="8" spans="1:38">
      <c r="A8" t="s">
        <v>50</v>
      </c>
      <c r="B8" s="34">
        <v>212.04</v>
      </c>
      <c r="C8" s="34">
        <v>74.239999999999995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96.82</v>
      </c>
      <c r="N8">
        <v>272.31</v>
      </c>
      <c r="O8">
        <v>101.41</v>
      </c>
      <c r="P8">
        <v>2.4900000000000002</v>
      </c>
      <c r="Q8">
        <v>5.01</v>
      </c>
      <c r="R8" s="93">
        <v>0</v>
      </c>
      <c r="S8" s="93">
        <v>0</v>
      </c>
      <c r="T8" s="93">
        <v>0</v>
      </c>
      <c r="U8">
        <v>2.39</v>
      </c>
      <c r="V8">
        <v>0</v>
      </c>
      <c r="W8">
        <v>2.93</v>
      </c>
      <c r="X8">
        <v>27.66</v>
      </c>
      <c r="Y8">
        <v>9.2200000000000006</v>
      </c>
      <c r="Z8">
        <v>9.2200000000000006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7.07</v>
      </c>
      <c r="AH8">
        <v>22.62</v>
      </c>
      <c r="AI8">
        <v>22.62</v>
      </c>
      <c r="AJ8">
        <v>27.11</v>
      </c>
      <c r="AK8">
        <v>0</v>
      </c>
      <c r="AL8">
        <v>0</v>
      </c>
    </row>
    <row r="9" spans="1:38">
      <c r="A9" t="s">
        <v>51</v>
      </c>
      <c r="B9" s="34">
        <v>212.04</v>
      </c>
      <c r="C9" s="34">
        <v>74.239999999999995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96.82</v>
      </c>
      <c r="N9">
        <v>272.31</v>
      </c>
      <c r="O9">
        <v>101.41</v>
      </c>
      <c r="P9">
        <v>2.4900000000000002</v>
      </c>
      <c r="Q9">
        <v>5.01</v>
      </c>
      <c r="R9" s="93">
        <v>0</v>
      </c>
      <c r="S9" s="93">
        <v>0</v>
      </c>
      <c r="T9" s="93">
        <v>0</v>
      </c>
      <c r="U9">
        <v>2.39</v>
      </c>
      <c r="V9">
        <v>0</v>
      </c>
      <c r="W9">
        <v>2.93</v>
      </c>
      <c r="X9">
        <v>26.23</v>
      </c>
      <c r="Y9">
        <v>8.74</v>
      </c>
      <c r="Z9">
        <v>8.74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20.16</v>
      </c>
      <c r="AI9">
        <v>20.16</v>
      </c>
      <c r="AJ9">
        <v>27.11</v>
      </c>
      <c r="AK9">
        <v>0</v>
      </c>
      <c r="AL9">
        <v>0</v>
      </c>
    </row>
    <row r="10" spans="1:38">
      <c r="A10" t="s">
        <v>52</v>
      </c>
      <c r="B10" s="34">
        <v>212.04</v>
      </c>
      <c r="C10" s="34">
        <v>65.06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96.82</v>
      </c>
      <c r="N10">
        <v>272.31</v>
      </c>
      <c r="O10">
        <v>101.41</v>
      </c>
      <c r="P10">
        <v>2.4900000000000002</v>
      </c>
      <c r="Q10">
        <v>4</v>
      </c>
      <c r="R10" s="93">
        <v>0</v>
      </c>
      <c r="S10" s="93">
        <v>0</v>
      </c>
      <c r="T10" s="93">
        <v>0</v>
      </c>
      <c r="U10">
        <v>2.39</v>
      </c>
      <c r="V10">
        <v>0</v>
      </c>
      <c r="W10">
        <v>2.93</v>
      </c>
      <c r="X10">
        <v>25.39</v>
      </c>
      <c r="Y10">
        <v>8.4700000000000006</v>
      </c>
      <c r="Z10">
        <v>8.4600000000000009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26.75</v>
      </c>
      <c r="AI10">
        <v>26.75</v>
      </c>
      <c r="AJ10">
        <v>27.11</v>
      </c>
      <c r="AK10">
        <v>0</v>
      </c>
      <c r="AL10">
        <v>0</v>
      </c>
    </row>
    <row r="11" spans="1:38">
      <c r="A11" t="s">
        <v>53</v>
      </c>
      <c r="B11" s="34">
        <v>212.04</v>
      </c>
      <c r="C11" s="34">
        <v>65.06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96.82</v>
      </c>
      <c r="N11">
        <v>272.31</v>
      </c>
      <c r="O11">
        <v>101.41</v>
      </c>
      <c r="P11">
        <v>2.4900000000000002</v>
      </c>
      <c r="Q11">
        <v>4</v>
      </c>
      <c r="R11" s="93">
        <v>0</v>
      </c>
      <c r="S11" s="93">
        <v>0</v>
      </c>
      <c r="T11" s="93">
        <v>0</v>
      </c>
      <c r="U11">
        <v>2.39</v>
      </c>
      <c r="V11">
        <v>0</v>
      </c>
      <c r="W11">
        <v>2.93</v>
      </c>
      <c r="X11">
        <v>24.11</v>
      </c>
      <c r="Y11">
        <v>8.02</v>
      </c>
      <c r="Z11">
        <v>8.0399999999999991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26.08</v>
      </c>
      <c r="AI11">
        <v>26.08</v>
      </c>
      <c r="AJ11">
        <v>27.11</v>
      </c>
      <c r="AK11">
        <v>0</v>
      </c>
      <c r="AL11">
        <v>0</v>
      </c>
    </row>
    <row r="12" spans="1:38">
      <c r="A12" t="s">
        <v>54</v>
      </c>
      <c r="B12" s="34">
        <v>212.04</v>
      </c>
      <c r="C12" s="34">
        <v>65.06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96.82</v>
      </c>
      <c r="N12">
        <v>272.31</v>
      </c>
      <c r="O12">
        <v>101.41</v>
      </c>
      <c r="P12">
        <v>2.4900000000000002</v>
      </c>
      <c r="Q12">
        <v>4</v>
      </c>
      <c r="R12" s="93">
        <v>0</v>
      </c>
      <c r="S12" s="93">
        <v>0</v>
      </c>
      <c r="T12" s="93">
        <v>0</v>
      </c>
      <c r="U12">
        <v>2.39</v>
      </c>
      <c r="V12">
        <v>0</v>
      </c>
      <c r="W12">
        <v>2.93</v>
      </c>
      <c r="X12">
        <v>22.66</v>
      </c>
      <c r="Y12">
        <v>7.56</v>
      </c>
      <c r="Z12">
        <v>7.55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25.42</v>
      </c>
      <c r="AI12">
        <v>25.42</v>
      </c>
      <c r="AJ12">
        <v>27.11</v>
      </c>
      <c r="AK12">
        <v>0</v>
      </c>
      <c r="AL12">
        <v>0</v>
      </c>
    </row>
    <row r="13" spans="1:38">
      <c r="A13" t="s">
        <v>55</v>
      </c>
      <c r="B13" s="34">
        <v>212.04</v>
      </c>
      <c r="C13" s="34">
        <v>65.06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96.82</v>
      </c>
      <c r="N13">
        <v>272.31</v>
      </c>
      <c r="O13">
        <v>101.41</v>
      </c>
      <c r="P13">
        <v>2.4900000000000002</v>
      </c>
      <c r="Q13">
        <v>4</v>
      </c>
      <c r="R13" s="93">
        <v>0</v>
      </c>
      <c r="S13" s="93">
        <v>0</v>
      </c>
      <c r="T13" s="93">
        <v>0</v>
      </c>
      <c r="U13">
        <v>2.39</v>
      </c>
      <c r="V13">
        <v>0</v>
      </c>
      <c r="W13">
        <v>2.93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24.42</v>
      </c>
      <c r="AI13">
        <v>24.42</v>
      </c>
      <c r="AJ13">
        <v>27.11</v>
      </c>
      <c r="AK13">
        <v>0</v>
      </c>
      <c r="AL13">
        <v>0</v>
      </c>
    </row>
    <row r="14" spans="1:38">
      <c r="A14" t="s">
        <v>56</v>
      </c>
      <c r="B14" s="34">
        <v>212.04</v>
      </c>
      <c r="C14" s="34">
        <v>65.06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96.82</v>
      </c>
      <c r="N14">
        <v>272.31</v>
      </c>
      <c r="O14">
        <v>101.41</v>
      </c>
      <c r="P14">
        <v>2.4900000000000002</v>
      </c>
      <c r="Q14">
        <v>4</v>
      </c>
      <c r="R14" s="93">
        <v>0</v>
      </c>
      <c r="S14" s="93">
        <v>0</v>
      </c>
      <c r="T14" s="93">
        <v>0</v>
      </c>
      <c r="U14">
        <v>2.39</v>
      </c>
      <c r="V14">
        <v>0</v>
      </c>
      <c r="W14">
        <v>2.93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23.54</v>
      </c>
      <c r="AI14">
        <v>23.54</v>
      </c>
      <c r="AJ14">
        <v>27.11</v>
      </c>
      <c r="AK14">
        <v>0</v>
      </c>
      <c r="AL14">
        <v>0</v>
      </c>
    </row>
    <row r="15" spans="1:38">
      <c r="A15" t="s">
        <v>57</v>
      </c>
      <c r="B15" s="34">
        <v>212.04</v>
      </c>
      <c r="C15" s="34">
        <v>65.06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72.03</v>
      </c>
      <c r="N15">
        <v>272.31</v>
      </c>
      <c r="O15">
        <v>101.41</v>
      </c>
      <c r="P15">
        <v>2.41</v>
      </c>
      <c r="Q15">
        <v>4</v>
      </c>
      <c r="R15" s="93">
        <v>0</v>
      </c>
      <c r="S15" s="93">
        <v>0</v>
      </c>
      <c r="T15" s="93">
        <v>0</v>
      </c>
      <c r="U15">
        <v>2.39</v>
      </c>
      <c r="V15">
        <v>0</v>
      </c>
      <c r="W15">
        <v>2.93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22.94</v>
      </c>
      <c r="AI15">
        <v>22.94</v>
      </c>
      <c r="AJ15">
        <v>27.11</v>
      </c>
      <c r="AK15">
        <v>0</v>
      </c>
      <c r="AL15">
        <v>0</v>
      </c>
    </row>
    <row r="16" spans="1:38">
      <c r="A16" t="s">
        <v>58</v>
      </c>
      <c r="B16" s="34">
        <v>212.04</v>
      </c>
      <c r="C16" s="34">
        <v>65.06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72.03</v>
      </c>
      <c r="N16">
        <v>272.31</v>
      </c>
      <c r="O16">
        <v>101.41</v>
      </c>
      <c r="P16">
        <v>2.41</v>
      </c>
      <c r="Q16">
        <v>4</v>
      </c>
      <c r="R16" s="93">
        <v>0</v>
      </c>
      <c r="S16" s="93">
        <v>0</v>
      </c>
      <c r="T16" s="93">
        <v>0</v>
      </c>
      <c r="U16">
        <v>2.39</v>
      </c>
      <c r="V16">
        <v>0</v>
      </c>
      <c r="W16">
        <v>2.93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22.32</v>
      </c>
      <c r="AI16">
        <v>22.32</v>
      </c>
      <c r="AJ16">
        <v>27.11</v>
      </c>
      <c r="AK16">
        <v>0</v>
      </c>
      <c r="AL16">
        <v>0</v>
      </c>
    </row>
    <row r="17" spans="1:38">
      <c r="A17" t="s">
        <v>59</v>
      </c>
      <c r="B17" s="34">
        <v>212.04</v>
      </c>
      <c r="C17" s="34">
        <v>65.06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72.03</v>
      </c>
      <c r="N17">
        <v>272.31</v>
      </c>
      <c r="O17">
        <v>101.41</v>
      </c>
      <c r="P17">
        <v>2.41</v>
      </c>
      <c r="Q17">
        <v>4</v>
      </c>
      <c r="R17" s="93">
        <v>0</v>
      </c>
      <c r="S17" s="93">
        <v>0</v>
      </c>
      <c r="T17" s="93">
        <v>0</v>
      </c>
      <c r="U17">
        <v>2.39</v>
      </c>
      <c r="V17">
        <v>0</v>
      </c>
      <c r="W17">
        <v>2.93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21.65</v>
      </c>
      <c r="AI17">
        <v>21.65</v>
      </c>
      <c r="AJ17">
        <v>27.11</v>
      </c>
      <c r="AK17">
        <v>0</v>
      </c>
      <c r="AL17">
        <v>0</v>
      </c>
    </row>
    <row r="18" spans="1:38">
      <c r="A18" t="s">
        <v>60</v>
      </c>
      <c r="B18" s="34">
        <v>212.04</v>
      </c>
      <c r="C18" s="34">
        <v>65.06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72.03</v>
      </c>
      <c r="N18">
        <v>272.31</v>
      </c>
      <c r="O18">
        <v>101.41</v>
      </c>
      <c r="P18">
        <v>2.41</v>
      </c>
      <c r="Q18">
        <v>4</v>
      </c>
      <c r="R18" s="93">
        <v>0</v>
      </c>
      <c r="S18" s="93">
        <v>0</v>
      </c>
      <c r="T18" s="93">
        <v>0</v>
      </c>
      <c r="U18">
        <v>2.39</v>
      </c>
      <c r="V18">
        <v>0</v>
      </c>
      <c r="W18">
        <v>2.93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20.86</v>
      </c>
      <c r="AI18">
        <v>20.86</v>
      </c>
      <c r="AJ18">
        <v>27.11</v>
      </c>
      <c r="AK18">
        <v>0</v>
      </c>
      <c r="AL18">
        <v>0</v>
      </c>
    </row>
    <row r="19" spans="1:38">
      <c r="A19" t="s">
        <v>61</v>
      </c>
      <c r="B19" s="34">
        <v>212.04</v>
      </c>
      <c r="C19" s="34">
        <v>65.06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72.03</v>
      </c>
      <c r="N19">
        <v>272.31</v>
      </c>
      <c r="O19">
        <v>101.41</v>
      </c>
      <c r="P19">
        <v>2.41</v>
      </c>
      <c r="Q19">
        <v>4</v>
      </c>
      <c r="R19" s="93">
        <v>0</v>
      </c>
      <c r="S19" s="93">
        <v>0</v>
      </c>
      <c r="T19" s="93">
        <v>0</v>
      </c>
      <c r="U19">
        <v>2.39</v>
      </c>
      <c r="V19">
        <v>0</v>
      </c>
      <c r="W19">
        <v>2.93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20.079999999999998</v>
      </c>
      <c r="AI19">
        <v>20.079999999999998</v>
      </c>
      <c r="AJ19">
        <v>27.11</v>
      </c>
      <c r="AK19">
        <v>0</v>
      </c>
      <c r="AL19">
        <v>0</v>
      </c>
    </row>
    <row r="20" spans="1:38">
      <c r="A20" t="s">
        <v>62</v>
      </c>
      <c r="B20" s="34">
        <v>212.04</v>
      </c>
      <c r="C20" s="34">
        <v>65.06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72.03</v>
      </c>
      <c r="N20">
        <v>272.31</v>
      </c>
      <c r="O20">
        <v>101.41</v>
      </c>
      <c r="P20">
        <v>2.41</v>
      </c>
      <c r="Q20">
        <v>4</v>
      </c>
      <c r="R20" s="93">
        <v>0</v>
      </c>
      <c r="S20" s="93">
        <v>0</v>
      </c>
      <c r="T20" s="93">
        <v>0</v>
      </c>
      <c r="U20">
        <v>2.39</v>
      </c>
      <c r="V20">
        <v>0</v>
      </c>
      <c r="W20">
        <v>2.93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19.760000000000002</v>
      </c>
      <c r="AI20">
        <v>19.760000000000002</v>
      </c>
      <c r="AJ20">
        <v>27.11</v>
      </c>
      <c r="AK20">
        <v>0</v>
      </c>
      <c r="AL20">
        <v>0</v>
      </c>
    </row>
    <row r="21" spans="1:38">
      <c r="A21" t="s">
        <v>63</v>
      </c>
      <c r="B21" s="34">
        <v>212.04</v>
      </c>
      <c r="C21" s="34">
        <v>65.06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72.03</v>
      </c>
      <c r="N21">
        <v>272.31</v>
      </c>
      <c r="O21">
        <v>101.41</v>
      </c>
      <c r="P21">
        <v>2.41</v>
      </c>
      <c r="Q21">
        <v>4</v>
      </c>
      <c r="R21" s="93">
        <v>0</v>
      </c>
      <c r="S21" s="93">
        <v>0</v>
      </c>
      <c r="T21" s="93">
        <v>0</v>
      </c>
      <c r="U21">
        <v>2.39</v>
      </c>
      <c r="V21">
        <v>0</v>
      </c>
      <c r="W21">
        <v>2.93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19.66</v>
      </c>
      <c r="AI21">
        <v>19.66</v>
      </c>
      <c r="AJ21">
        <v>26.14</v>
      </c>
      <c r="AK21">
        <v>0</v>
      </c>
      <c r="AL21">
        <v>0</v>
      </c>
    </row>
    <row r="22" spans="1:38">
      <c r="A22" t="s">
        <v>64</v>
      </c>
      <c r="B22" s="34">
        <v>212.04</v>
      </c>
      <c r="C22" s="34">
        <v>65.06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72.03</v>
      </c>
      <c r="N22">
        <v>272.31</v>
      </c>
      <c r="O22">
        <v>101.41</v>
      </c>
      <c r="P22">
        <v>2.41</v>
      </c>
      <c r="Q22">
        <v>4</v>
      </c>
      <c r="R22" s="93">
        <v>0</v>
      </c>
      <c r="S22" s="93">
        <v>0</v>
      </c>
      <c r="T22" s="93">
        <v>0</v>
      </c>
      <c r="U22">
        <v>2.39</v>
      </c>
      <c r="V22">
        <v>0</v>
      </c>
      <c r="W22">
        <v>2.93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19.57</v>
      </c>
      <c r="AI22">
        <v>19.57</v>
      </c>
      <c r="AJ22">
        <v>26.14</v>
      </c>
      <c r="AK22">
        <v>0</v>
      </c>
      <c r="AL22">
        <v>0</v>
      </c>
    </row>
    <row r="23" spans="1:38">
      <c r="A23" t="s">
        <v>65</v>
      </c>
      <c r="B23" s="34">
        <v>212.04</v>
      </c>
      <c r="C23" s="34">
        <v>74.239999999999995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72.03</v>
      </c>
      <c r="N23">
        <v>272.31</v>
      </c>
      <c r="O23">
        <v>101.41</v>
      </c>
      <c r="P23">
        <v>2.41</v>
      </c>
      <c r="Q23">
        <v>4</v>
      </c>
      <c r="R23" s="93">
        <v>0</v>
      </c>
      <c r="S23" s="93">
        <v>0</v>
      </c>
      <c r="T23" s="93">
        <v>0</v>
      </c>
      <c r="U23">
        <v>2.31</v>
      </c>
      <c r="V23">
        <v>0</v>
      </c>
      <c r="W23">
        <v>2.93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19.940000000000001</v>
      </c>
      <c r="AI23">
        <v>19.940000000000001</v>
      </c>
      <c r="AJ23">
        <v>26.14</v>
      </c>
      <c r="AK23">
        <v>0</v>
      </c>
      <c r="AL23">
        <v>0</v>
      </c>
    </row>
    <row r="24" spans="1:38">
      <c r="A24" t="s">
        <v>66</v>
      </c>
      <c r="B24" s="34">
        <v>212.04</v>
      </c>
      <c r="C24" s="34">
        <v>74.239999999999995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118.51</v>
      </c>
      <c r="N24">
        <v>272.31</v>
      </c>
      <c r="O24">
        <v>101.41</v>
      </c>
      <c r="P24">
        <v>2.41</v>
      </c>
      <c r="Q24">
        <v>4</v>
      </c>
      <c r="R24" s="93">
        <v>0</v>
      </c>
      <c r="S24" s="93">
        <v>0</v>
      </c>
      <c r="T24" s="93">
        <v>0</v>
      </c>
      <c r="U24">
        <v>2.31</v>
      </c>
      <c r="V24">
        <v>0</v>
      </c>
      <c r="W24">
        <v>2.93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20.25</v>
      </c>
      <c r="AI24">
        <v>20.25</v>
      </c>
      <c r="AJ24">
        <v>27.11</v>
      </c>
      <c r="AK24">
        <v>0</v>
      </c>
      <c r="AL24">
        <v>0</v>
      </c>
    </row>
    <row r="25" spans="1:38">
      <c r="A25" t="s">
        <v>67</v>
      </c>
      <c r="B25" s="34">
        <v>212.04</v>
      </c>
      <c r="C25" s="34">
        <v>74.239999999999995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118.51</v>
      </c>
      <c r="N25">
        <v>272.31</v>
      </c>
      <c r="O25">
        <v>101.41</v>
      </c>
      <c r="P25">
        <v>2.41</v>
      </c>
      <c r="Q25">
        <v>4</v>
      </c>
      <c r="R25" s="93">
        <v>0</v>
      </c>
      <c r="S25" s="93">
        <v>0</v>
      </c>
      <c r="T25" s="93">
        <v>0</v>
      </c>
      <c r="U25">
        <v>2.31</v>
      </c>
      <c r="V25">
        <v>0</v>
      </c>
      <c r="W25">
        <v>2.93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21.02</v>
      </c>
      <c r="AI25">
        <v>21.02</v>
      </c>
      <c r="AJ25">
        <v>27.11</v>
      </c>
      <c r="AK25">
        <v>0</v>
      </c>
      <c r="AL25">
        <v>0</v>
      </c>
    </row>
    <row r="26" spans="1:38">
      <c r="A26" t="s">
        <v>68</v>
      </c>
      <c r="B26" s="34">
        <v>212.04</v>
      </c>
      <c r="C26" s="34">
        <v>74.239999999999995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118.51</v>
      </c>
      <c r="N26">
        <v>272.31</v>
      </c>
      <c r="O26">
        <v>101.41</v>
      </c>
      <c r="P26">
        <v>2.41</v>
      </c>
      <c r="Q26">
        <v>4</v>
      </c>
      <c r="R26" s="93">
        <v>0</v>
      </c>
      <c r="S26" s="93">
        <v>0</v>
      </c>
      <c r="T26" s="93">
        <v>0</v>
      </c>
      <c r="U26">
        <v>2.31</v>
      </c>
      <c r="V26">
        <v>0</v>
      </c>
      <c r="W26">
        <v>2.93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21.5</v>
      </c>
      <c r="AI26">
        <v>21.5</v>
      </c>
      <c r="AJ26">
        <v>27.11</v>
      </c>
      <c r="AK26">
        <v>0</v>
      </c>
      <c r="AL26">
        <v>0</v>
      </c>
    </row>
    <row r="27" spans="1:38">
      <c r="A27" t="s">
        <v>69</v>
      </c>
      <c r="B27" s="34">
        <v>212.04</v>
      </c>
      <c r="C27" s="34">
        <v>74.239999999999995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118.51</v>
      </c>
      <c r="N27">
        <v>272.31</v>
      </c>
      <c r="O27">
        <v>101.41</v>
      </c>
      <c r="P27">
        <v>2.33</v>
      </c>
      <c r="Q27">
        <v>4</v>
      </c>
      <c r="R27" s="93">
        <v>0</v>
      </c>
      <c r="S27" s="93">
        <v>0.5</v>
      </c>
      <c r="T27" s="93">
        <v>0</v>
      </c>
      <c r="U27">
        <v>2.31</v>
      </c>
      <c r="V27">
        <v>0</v>
      </c>
      <c r="W27">
        <v>2.93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24.51</v>
      </c>
      <c r="AI27">
        <v>24.51</v>
      </c>
      <c r="AJ27">
        <v>27.11</v>
      </c>
      <c r="AK27">
        <v>0</v>
      </c>
      <c r="AL27">
        <v>0</v>
      </c>
    </row>
    <row r="28" spans="1:38">
      <c r="A28" t="s">
        <v>70</v>
      </c>
      <c r="B28" s="34">
        <v>212.04</v>
      </c>
      <c r="C28" s="34">
        <v>74.239999999999995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118.51</v>
      </c>
      <c r="N28">
        <v>272.31</v>
      </c>
      <c r="O28">
        <v>101.41</v>
      </c>
      <c r="P28">
        <v>2.33</v>
      </c>
      <c r="Q28">
        <v>4</v>
      </c>
      <c r="R28" s="93">
        <v>0</v>
      </c>
      <c r="S28" s="93">
        <v>3</v>
      </c>
      <c r="T28" s="93">
        <v>0</v>
      </c>
      <c r="U28">
        <v>2.31</v>
      </c>
      <c r="V28">
        <v>0.25311</v>
      </c>
      <c r="W28">
        <v>2.93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23.79</v>
      </c>
      <c r="AI28">
        <v>23.79</v>
      </c>
      <c r="AJ28">
        <v>27.11</v>
      </c>
      <c r="AK28">
        <v>0</v>
      </c>
      <c r="AL28">
        <v>0</v>
      </c>
    </row>
    <row r="29" spans="1:38">
      <c r="A29" t="s">
        <v>71</v>
      </c>
      <c r="B29" s="34">
        <v>212.04</v>
      </c>
      <c r="C29" s="34">
        <v>74.239999999999995</v>
      </c>
      <c r="D29" s="93">
        <f t="shared" si="0"/>
        <v>11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118.51</v>
      </c>
      <c r="N29">
        <v>272.31</v>
      </c>
      <c r="O29">
        <v>101.41</v>
      </c>
      <c r="P29">
        <v>2.33</v>
      </c>
      <c r="Q29">
        <v>4</v>
      </c>
      <c r="R29" s="93">
        <v>3</v>
      </c>
      <c r="S29" s="93">
        <v>7</v>
      </c>
      <c r="T29" s="93">
        <v>1</v>
      </c>
      <c r="U29">
        <v>2.31</v>
      </c>
      <c r="V29">
        <v>5.3055750000000002</v>
      </c>
      <c r="W29">
        <v>2.93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23.05</v>
      </c>
      <c r="AI29">
        <v>23.05</v>
      </c>
      <c r="AJ29">
        <v>27.11</v>
      </c>
      <c r="AK29">
        <v>0</v>
      </c>
      <c r="AL29">
        <v>0</v>
      </c>
    </row>
    <row r="30" spans="1:38">
      <c r="A30" t="s">
        <v>72</v>
      </c>
      <c r="B30" s="34">
        <v>212.04</v>
      </c>
      <c r="C30" s="34">
        <v>74.239999999999995</v>
      </c>
      <c r="D30" s="93">
        <f t="shared" si="0"/>
        <v>35.64</v>
      </c>
      <c r="E30" s="34">
        <v>0</v>
      </c>
      <c r="F30" s="34"/>
      <c r="G30" s="34"/>
      <c r="H30" s="34"/>
      <c r="I30" s="34"/>
      <c r="J30" s="37">
        <v>0.06</v>
      </c>
      <c r="K30" s="37">
        <v>0.06</v>
      </c>
      <c r="L30" s="37">
        <v>0.06</v>
      </c>
      <c r="M30">
        <v>118.51</v>
      </c>
      <c r="N30">
        <v>272.31</v>
      </c>
      <c r="O30">
        <v>101.41</v>
      </c>
      <c r="P30">
        <v>2.33</v>
      </c>
      <c r="Q30">
        <v>4</v>
      </c>
      <c r="R30" s="93">
        <v>15</v>
      </c>
      <c r="S30" s="93">
        <v>13</v>
      </c>
      <c r="T30" s="93">
        <v>7.64</v>
      </c>
      <c r="U30">
        <v>2.31</v>
      </c>
      <c r="V30">
        <v>15.86805</v>
      </c>
      <c r="W30">
        <v>2.93</v>
      </c>
      <c r="X30">
        <v>22</v>
      </c>
      <c r="Y30">
        <v>7.34</v>
      </c>
      <c r="Z30">
        <v>7.33</v>
      </c>
      <c r="AA30">
        <v>0.79</v>
      </c>
      <c r="AB30">
        <v>0.16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22.33</v>
      </c>
      <c r="AI30">
        <v>22.33</v>
      </c>
      <c r="AJ30">
        <v>27.11</v>
      </c>
      <c r="AK30">
        <v>3.5</v>
      </c>
      <c r="AL30">
        <v>1.5</v>
      </c>
    </row>
    <row r="31" spans="1:38">
      <c r="A31" t="s">
        <v>73</v>
      </c>
      <c r="B31" s="34">
        <v>212.04</v>
      </c>
      <c r="C31" s="34">
        <v>74.239999999999995</v>
      </c>
      <c r="D31" s="93">
        <f t="shared" si="0"/>
        <v>71.42</v>
      </c>
      <c r="E31" s="34">
        <v>0</v>
      </c>
      <c r="F31" s="34"/>
      <c r="G31" s="34"/>
      <c r="H31" s="34"/>
      <c r="I31" s="34"/>
      <c r="J31" s="37">
        <v>0.34</v>
      </c>
      <c r="K31" s="37">
        <v>0.34</v>
      </c>
      <c r="L31" s="37">
        <v>0.35</v>
      </c>
      <c r="M31">
        <v>118.51</v>
      </c>
      <c r="N31">
        <v>272.31</v>
      </c>
      <c r="O31">
        <v>101.41</v>
      </c>
      <c r="P31">
        <v>2.33</v>
      </c>
      <c r="Q31">
        <v>4</v>
      </c>
      <c r="R31" s="93">
        <v>31.42</v>
      </c>
      <c r="S31" s="93">
        <v>20</v>
      </c>
      <c r="T31" s="93">
        <v>20</v>
      </c>
      <c r="U31">
        <v>2.31</v>
      </c>
      <c r="V31">
        <v>26.109269999999999</v>
      </c>
      <c r="W31">
        <v>2.89</v>
      </c>
      <c r="X31">
        <v>22</v>
      </c>
      <c r="Y31">
        <v>7.34</v>
      </c>
      <c r="Z31">
        <v>7.33</v>
      </c>
      <c r="AA31">
        <v>5.99</v>
      </c>
      <c r="AB31">
        <v>1.2</v>
      </c>
      <c r="AC31">
        <v>2.33</v>
      </c>
      <c r="AD31">
        <v>2.5499999999999998</v>
      </c>
      <c r="AE31">
        <v>7</v>
      </c>
      <c r="AF31">
        <v>3</v>
      </c>
      <c r="AG31">
        <v>7</v>
      </c>
      <c r="AH31">
        <v>20.66</v>
      </c>
      <c r="AI31">
        <v>20.66</v>
      </c>
      <c r="AJ31">
        <v>25.17</v>
      </c>
      <c r="AK31">
        <v>7</v>
      </c>
      <c r="AL31">
        <v>3</v>
      </c>
    </row>
    <row r="32" spans="1:38">
      <c r="A32" t="s">
        <v>74</v>
      </c>
      <c r="B32" s="34">
        <v>212.04</v>
      </c>
      <c r="C32" s="34">
        <v>74.239999999999995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1.17</v>
      </c>
      <c r="K32" s="37">
        <v>1.17</v>
      </c>
      <c r="L32" s="37">
        <v>1.2</v>
      </c>
      <c r="M32">
        <v>118.51</v>
      </c>
      <c r="N32">
        <v>272.31</v>
      </c>
      <c r="O32">
        <v>101.41</v>
      </c>
      <c r="P32">
        <v>2.33</v>
      </c>
      <c r="Q32">
        <v>4</v>
      </c>
      <c r="R32" s="93">
        <v>27.65</v>
      </c>
      <c r="S32" s="93">
        <v>27.65</v>
      </c>
      <c r="T32" s="93">
        <v>27.65</v>
      </c>
      <c r="U32">
        <v>2.31</v>
      </c>
      <c r="V32">
        <v>35.902679999999997</v>
      </c>
      <c r="W32">
        <v>2.89</v>
      </c>
      <c r="X32">
        <v>22</v>
      </c>
      <c r="Y32">
        <v>7.34</v>
      </c>
      <c r="Z32">
        <v>7.33</v>
      </c>
      <c r="AA32">
        <v>15.36</v>
      </c>
      <c r="AB32">
        <v>3.07</v>
      </c>
      <c r="AC32">
        <v>5</v>
      </c>
      <c r="AD32">
        <v>4.6900000000000004</v>
      </c>
      <c r="AE32">
        <v>8</v>
      </c>
      <c r="AF32">
        <v>4</v>
      </c>
      <c r="AG32">
        <v>7</v>
      </c>
      <c r="AH32">
        <v>19.22</v>
      </c>
      <c r="AI32">
        <v>19.22</v>
      </c>
      <c r="AJ32">
        <v>25.17</v>
      </c>
      <c r="AK32">
        <v>10.5</v>
      </c>
      <c r="AL32">
        <v>4.5</v>
      </c>
    </row>
    <row r="33" spans="1:38">
      <c r="A33" t="s">
        <v>75</v>
      </c>
      <c r="B33" s="34">
        <v>212.04</v>
      </c>
      <c r="C33" s="34">
        <v>74.239999999999995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2.35</v>
      </c>
      <c r="K33" s="37">
        <v>2.35</v>
      </c>
      <c r="L33" s="37">
        <v>2.41</v>
      </c>
      <c r="M33">
        <v>118.51</v>
      </c>
      <c r="N33">
        <v>272.31</v>
      </c>
      <c r="O33">
        <v>101.41</v>
      </c>
      <c r="P33">
        <v>2.33</v>
      </c>
      <c r="Q33">
        <v>4</v>
      </c>
      <c r="R33" s="93">
        <v>29.99</v>
      </c>
      <c r="S33" s="93">
        <v>29.98</v>
      </c>
      <c r="T33" s="93">
        <v>29.98</v>
      </c>
      <c r="U33">
        <v>2.31</v>
      </c>
      <c r="V33">
        <v>46.679324999999999</v>
      </c>
      <c r="W33">
        <v>2.89</v>
      </c>
      <c r="X33">
        <v>22</v>
      </c>
      <c r="Y33">
        <v>7.34</v>
      </c>
      <c r="Z33">
        <v>7.33</v>
      </c>
      <c r="AA33">
        <v>29.18</v>
      </c>
      <c r="AB33">
        <v>5.84</v>
      </c>
      <c r="AC33">
        <v>8.75</v>
      </c>
      <c r="AD33">
        <v>7.47</v>
      </c>
      <c r="AE33">
        <v>5</v>
      </c>
      <c r="AF33">
        <v>2</v>
      </c>
      <c r="AG33">
        <v>7</v>
      </c>
      <c r="AH33">
        <v>17.96</v>
      </c>
      <c r="AI33">
        <v>17.96</v>
      </c>
      <c r="AJ33">
        <v>25.17</v>
      </c>
      <c r="AK33">
        <v>21</v>
      </c>
      <c r="AL33">
        <v>9</v>
      </c>
    </row>
    <row r="34" spans="1:38">
      <c r="A34" t="s">
        <v>76</v>
      </c>
      <c r="B34" s="34">
        <v>212.04</v>
      </c>
      <c r="C34" s="34">
        <v>74.239999999999995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3.66</v>
      </c>
      <c r="K34" s="37">
        <v>3.66</v>
      </c>
      <c r="L34" s="37">
        <v>3.75</v>
      </c>
      <c r="M34">
        <v>118.51</v>
      </c>
      <c r="N34">
        <v>272.31</v>
      </c>
      <c r="O34">
        <v>101.41</v>
      </c>
      <c r="P34">
        <v>2.33</v>
      </c>
      <c r="Q34">
        <v>4</v>
      </c>
      <c r="R34" s="93">
        <v>30.49</v>
      </c>
      <c r="S34" s="93">
        <v>30.48</v>
      </c>
      <c r="T34" s="93">
        <v>30.48</v>
      </c>
      <c r="U34">
        <v>2.31</v>
      </c>
      <c r="V34">
        <v>58.254240000000003</v>
      </c>
      <c r="W34">
        <v>2.89</v>
      </c>
      <c r="X34">
        <v>22</v>
      </c>
      <c r="Y34">
        <v>7.34</v>
      </c>
      <c r="Z34">
        <v>7.33</v>
      </c>
      <c r="AA34">
        <v>46.3</v>
      </c>
      <c r="AB34">
        <v>9.26</v>
      </c>
      <c r="AC34">
        <v>15.25</v>
      </c>
      <c r="AD34">
        <v>11.72</v>
      </c>
      <c r="AE34">
        <v>9</v>
      </c>
      <c r="AF34">
        <v>4</v>
      </c>
      <c r="AG34">
        <v>7</v>
      </c>
      <c r="AH34">
        <v>16.559999999999999</v>
      </c>
      <c r="AI34">
        <v>16.559999999999999</v>
      </c>
      <c r="AJ34">
        <v>25.17</v>
      </c>
      <c r="AK34">
        <v>36.4</v>
      </c>
      <c r="AL34">
        <v>15.6</v>
      </c>
    </row>
    <row r="35" spans="1:38">
      <c r="A35" t="s">
        <v>77</v>
      </c>
      <c r="B35" s="34">
        <v>212.04</v>
      </c>
      <c r="C35" s="34">
        <v>74.239999999999995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5.0599999999999996</v>
      </c>
      <c r="K35" s="37">
        <v>5.0599999999999996</v>
      </c>
      <c r="L35" s="37">
        <v>5.19</v>
      </c>
      <c r="M35">
        <v>96.82</v>
      </c>
      <c r="N35">
        <v>272.31</v>
      </c>
      <c r="O35">
        <v>101.41</v>
      </c>
      <c r="P35">
        <v>2.33</v>
      </c>
      <c r="Q35">
        <v>7.41</v>
      </c>
      <c r="R35" s="93">
        <v>30.99</v>
      </c>
      <c r="S35" s="93">
        <v>30.98</v>
      </c>
      <c r="T35" s="93">
        <v>30.98</v>
      </c>
      <c r="U35">
        <v>2.31</v>
      </c>
      <c r="V35">
        <v>69.887564999999995</v>
      </c>
      <c r="W35">
        <v>2.79</v>
      </c>
      <c r="X35">
        <v>22</v>
      </c>
      <c r="Y35">
        <v>7.34</v>
      </c>
      <c r="Z35">
        <v>7.33</v>
      </c>
      <c r="AA35">
        <v>66.02</v>
      </c>
      <c r="AB35">
        <v>13.2</v>
      </c>
      <c r="AC35">
        <v>22.33</v>
      </c>
      <c r="AD35">
        <v>15.27</v>
      </c>
      <c r="AE35">
        <v>17</v>
      </c>
      <c r="AF35">
        <v>9</v>
      </c>
      <c r="AG35">
        <v>7</v>
      </c>
      <c r="AH35">
        <v>15.88</v>
      </c>
      <c r="AI35">
        <v>15.88</v>
      </c>
      <c r="AJ35">
        <v>25.17</v>
      </c>
      <c r="AK35">
        <v>49</v>
      </c>
      <c r="AL35">
        <v>21</v>
      </c>
    </row>
    <row r="36" spans="1:38">
      <c r="A36" t="s">
        <v>78</v>
      </c>
      <c r="B36" s="34">
        <v>212.04</v>
      </c>
      <c r="C36" s="34">
        <v>74.239999999999995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6.47</v>
      </c>
      <c r="K36" s="37">
        <v>6.47</v>
      </c>
      <c r="L36" s="37">
        <v>6.64</v>
      </c>
      <c r="M36">
        <v>67.77</v>
      </c>
      <c r="N36">
        <v>272.31</v>
      </c>
      <c r="O36">
        <v>101.41</v>
      </c>
      <c r="P36">
        <v>2.33</v>
      </c>
      <c r="Q36">
        <v>7.41</v>
      </c>
      <c r="R36" s="93">
        <v>31.31</v>
      </c>
      <c r="S36" s="93">
        <v>31.32</v>
      </c>
      <c r="T36" s="93">
        <v>31.32</v>
      </c>
      <c r="U36">
        <v>2.31</v>
      </c>
      <c r="V36">
        <v>80.605800000000002</v>
      </c>
      <c r="W36">
        <v>2.79</v>
      </c>
      <c r="X36">
        <v>22</v>
      </c>
      <c r="Y36">
        <v>7.34</v>
      </c>
      <c r="Z36">
        <v>7.33</v>
      </c>
      <c r="AA36">
        <v>86.36</v>
      </c>
      <c r="AB36">
        <v>17.27</v>
      </c>
      <c r="AC36">
        <v>29.73</v>
      </c>
      <c r="AD36">
        <v>18.989999999999998</v>
      </c>
      <c r="AE36">
        <v>25</v>
      </c>
      <c r="AF36">
        <v>12</v>
      </c>
      <c r="AG36">
        <v>7</v>
      </c>
      <c r="AH36">
        <v>15.55</v>
      </c>
      <c r="AI36">
        <v>15.55</v>
      </c>
      <c r="AJ36">
        <v>25.17</v>
      </c>
      <c r="AK36">
        <v>64.400000000000006</v>
      </c>
      <c r="AL36">
        <v>27.6</v>
      </c>
    </row>
    <row r="37" spans="1:38">
      <c r="A37" t="s">
        <v>79</v>
      </c>
      <c r="B37" s="34">
        <v>212.04</v>
      </c>
      <c r="C37" s="34">
        <v>74.239999999999995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7.83</v>
      </c>
      <c r="K37" s="37">
        <v>7.83</v>
      </c>
      <c r="L37" s="37">
        <v>8.0299999999999994</v>
      </c>
      <c r="M37">
        <v>67.77</v>
      </c>
      <c r="N37">
        <v>272.31</v>
      </c>
      <c r="O37">
        <v>101.41</v>
      </c>
      <c r="P37">
        <v>2.33</v>
      </c>
      <c r="Q37">
        <v>7.41</v>
      </c>
      <c r="R37" s="93">
        <v>32.159999999999997</v>
      </c>
      <c r="S37" s="93">
        <v>32.17</v>
      </c>
      <c r="T37" s="93">
        <v>32.17</v>
      </c>
      <c r="U37">
        <v>2.31</v>
      </c>
      <c r="V37">
        <v>90.282390000000007</v>
      </c>
      <c r="W37">
        <v>2.79</v>
      </c>
      <c r="X37">
        <v>22</v>
      </c>
      <c r="Y37">
        <v>7.34</v>
      </c>
      <c r="Z37">
        <v>7.33</v>
      </c>
      <c r="AA37">
        <v>118.07</v>
      </c>
      <c r="AB37">
        <v>23.61</v>
      </c>
      <c r="AC37">
        <v>37.36</v>
      </c>
      <c r="AD37">
        <v>21.38</v>
      </c>
      <c r="AE37">
        <v>31</v>
      </c>
      <c r="AF37">
        <v>16</v>
      </c>
      <c r="AG37">
        <v>7</v>
      </c>
      <c r="AH37">
        <v>15.22</v>
      </c>
      <c r="AI37">
        <v>15.22</v>
      </c>
      <c r="AJ37">
        <v>26.14</v>
      </c>
      <c r="AK37">
        <v>84</v>
      </c>
      <c r="AL37">
        <v>36</v>
      </c>
    </row>
    <row r="38" spans="1:38">
      <c r="A38" t="s">
        <v>80</v>
      </c>
      <c r="B38" s="34">
        <v>212.04</v>
      </c>
      <c r="C38" s="34">
        <v>74.239999999999995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9.02</v>
      </c>
      <c r="K38" s="37">
        <v>9.02</v>
      </c>
      <c r="L38" s="37">
        <v>9.25</v>
      </c>
      <c r="M38">
        <v>67.77</v>
      </c>
      <c r="N38">
        <v>272.31</v>
      </c>
      <c r="O38">
        <v>101.41</v>
      </c>
      <c r="P38">
        <v>2.33</v>
      </c>
      <c r="Q38">
        <v>7.01</v>
      </c>
      <c r="R38" s="93">
        <v>32.159999999999997</v>
      </c>
      <c r="S38" s="93">
        <v>32.17</v>
      </c>
      <c r="T38" s="93">
        <v>32.17</v>
      </c>
      <c r="U38">
        <v>2.31</v>
      </c>
      <c r="V38">
        <v>99.131505000000004</v>
      </c>
      <c r="W38">
        <v>2.79</v>
      </c>
      <c r="X38">
        <v>22</v>
      </c>
      <c r="Y38">
        <v>7.34</v>
      </c>
      <c r="Z38">
        <v>7.33</v>
      </c>
      <c r="AA38">
        <v>138.28</v>
      </c>
      <c r="AB38">
        <v>27.66</v>
      </c>
      <c r="AC38">
        <v>44.87</v>
      </c>
      <c r="AD38">
        <v>24.86</v>
      </c>
      <c r="AE38">
        <v>41</v>
      </c>
      <c r="AF38">
        <v>20</v>
      </c>
      <c r="AG38">
        <v>7</v>
      </c>
      <c r="AH38">
        <v>14.79</v>
      </c>
      <c r="AI38">
        <v>14.79</v>
      </c>
      <c r="AJ38">
        <v>26.14</v>
      </c>
      <c r="AK38">
        <v>103.6</v>
      </c>
      <c r="AL38">
        <v>44.4</v>
      </c>
    </row>
    <row r="39" spans="1:38">
      <c r="A39" t="s">
        <v>81</v>
      </c>
      <c r="B39" s="34">
        <v>212.04</v>
      </c>
      <c r="C39" s="34">
        <v>74.239999999999995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10.050000000000001</v>
      </c>
      <c r="K39" s="37">
        <v>10.050000000000001</v>
      </c>
      <c r="L39" s="37">
        <v>10.29</v>
      </c>
      <c r="M39">
        <v>67.77</v>
      </c>
      <c r="N39">
        <v>272.31</v>
      </c>
      <c r="O39">
        <v>101.41</v>
      </c>
      <c r="P39">
        <v>2.33</v>
      </c>
      <c r="Q39">
        <v>6.41</v>
      </c>
      <c r="R39" s="93">
        <v>32.340000000000003</v>
      </c>
      <c r="S39" s="93">
        <v>32.33</v>
      </c>
      <c r="T39" s="93">
        <v>32.33</v>
      </c>
      <c r="U39">
        <v>2.31</v>
      </c>
      <c r="V39">
        <v>97.476555000000005</v>
      </c>
      <c r="W39">
        <v>2.79</v>
      </c>
      <c r="X39">
        <v>20</v>
      </c>
      <c r="Y39">
        <v>6.66</v>
      </c>
      <c r="Z39">
        <v>6.67</v>
      </c>
      <c r="AA39">
        <v>157.88999999999999</v>
      </c>
      <c r="AB39">
        <v>31.58</v>
      </c>
      <c r="AC39">
        <v>51.79</v>
      </c>
      <c r="AD39">
        <v>28.04</v>
      </c>
      <c r="AE39">
        <v>49</v>
      </c>
      <c r="AF39">
        <v>25</v>
      </c>
      <c r="AG39">
        <v>5.66</v>
      </c>
      <c r="AH39">
        <v>14.11</v>
      </c>
      <c r="AI39">
        <v>14.11</v>
      </c>
      <c r="AJ39">
        <v>26.14</v>
      </c>
      <c r="AK39">
        <v>112</v>
      </c>
      <c r="AL39">
        <v>48</v>
      </c>
    </row>
    <row r="40" spans="1:38">
      <c r="A40" t="s">
        <v>82</v>
      </c>
      <c r="B40" s="34">
        <v>212.04</v>
      </c>
      <c r="C40" s="34">
        <v>74.239999999999995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10.52</v>
      </c>
      <c r="K40" s="37">
        <v>10.52</v>
      </c>
      <c r="L40" s="37">
        <v>10.79</v>
      </c>
      <c r="M40">
        <v>67.77</v>
      </c>
      <c r="N40">
        <v>272.31</v>
      </c>
      <c r="O40">
        <v>101.41</v>
      </c>
      <c r="P40">
        <v>2.33</v>
      </c>
      <c r="Q40">
        <v>6.41</v>
      </c>
      <c r="R40" s="93">
        <v>32.340000000000003</v>
      </c>
      <c r="S40" s="93">
        <v>32.33</v>
      </c>
      <c r="T40" s="93">
        <v>32.33</v>
      </c>
      <c r="U40">
        <v>2.31</v>
      </c>
      <c r="V40">
        <v>105.39111</v>
      </c>
      <c r="W40">
        <v>2.79</v>
      </c>
      <c r="X40">
        <v>20</v>
      </c>
      <c r="Y40">
        <v>6.66</v>
      </c>
      <c r="Z40">
        <v>6.67</v>
      </c>
      <c r="AA40">
        <v>175.59</v>
      </c>
      <c r="AB40">
        <v>35.119999999999997</v>
      </c>
      <c r="AC40">
        <v>58.16</v>
      </c>
      <c r="AD40">
        <v>30.91</v>
      </c>
      <c r="AE40">
        <v>53</v>
      </c>
      <c r="AF40">
        <v>27</v>
      </c>
      <c r="AG40">
        <v>5.66</v>
      </c>
      <c r="AH40">
        <v>13.74</v>
      </c>
      <c r="AI40">
        <v>13.74</v>
      </c>
      <c r="AJ40">
        <v>26.14</v>
      </c>
      <c r="AK40">
        <v>130.19999999999999</v>
      </c>
      <c r="AL40">
        <v>55.8</v>
      </c>
    </row>
    <row r="41" spans="1:38">
      <c r="A41" t="s">
        <v>83</v>
      </c>
      <c r="B41" s="34">
        <v>212.04</v>
      </c>
      <c r="C41" s="34">
        <v>74.239999999999995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10.72</v>
      </c>
      <c r="K41" s="37">
        <v>10.72</v>
      </c>
      <c r="L41" s="37">
        <v>10.98</v>
      </c>
      <c r="M41">
        <v>67.77</v>
      </c>
      <c r="N41">
        <v>272.31</v>
      </c>
      <c r="O41">
        <v>101.41</v>
      </c>
      <c r="P41">
        <v>2.33</v>
      </c>
      <c r="Q41">
        <v>4</v>
      </c>
      <c r="R41" s="93">
        <v>32.340000000000003</v>
      </c>
      <c r="S41" s="93">
        <v>32.33</v>
      </c>
      <c r="T41" s="93">
        <v>32.33</v>
      </c>
      <c r="U41">
        <v>2.31</v>
      </c>
      <c r="V41">
        <v>112.77024</v>
      </c>
      <c r="W41">
        <v>2.79</v>
      </c>
      <c r="X41">
        <v>20</v>
      </c>
      <c r="Y41">
        <v>6.66</v>
      </c>
      <c r="Z41">
        <v>6.67</v>
      </c>
      <c r="AA41">
        <v>176.34</v>
      </c>
      <c r="AB41">
        <v>35.270000000000003</v>
      </c>
      <c r="AC41">
        <v>64.290000000000006</v>
      </c>
      <c r="AD41">
        <v>33.590000000000003</v>
      </c>
      <c r="AE41">
        <v>59</v>
      </c>
      <c r="AF41">
        <v>30</v>
      </c>
      <c r="AG41">
        <v>5.66</v>
      </c>
      <c r="AH41">
        <v>13.33</v>
      </c>
      <c r="AI41">
        <v>13.33</v>
      </c>
      <c r="AJ41">
        <v>26.14</v>
      </c>
      <c r="AK41">
        <v>140</v>
      </c>
      <c r="AL41">
        <v>60</v>
      </c>
    </row>
    <row r="42" spans="1:38">
      <c r="A42" t="s">
        <v>84</v>
      </c>
      <c r="B42" s="34">
        <v>212.04</v>
      </c>
      <c r="C42" s="34">
        <v>74.239999999999995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10.75</v>
      </c>
      <c r="K42" s="37">
        <v>10.75</v>
      </c>
      <c r="L42" s="37">
        <v>11.02</v>
      </c>
      <c r="M42">
        <v>96.82</v>
      </c>
      <c r="N42">
        <v>272.31</v>
      </c>
      <c r="O42">
        <v>101.41</v>
      </c>
      <c r="P42">
        <v>2.33</v>
      </c>
      <c r="Q42">
        <v>4</v>
      </c>
      <c r="R42" s="93">
        <v>32.340000000000003</v>
      </c>
      <c r="S42" s="93">
        <v>32.33</v>
      </c>
      <c r="T42" s="93">
        <v>32.33</v>
      </c>
      <c r="U42">
        <v>2.31</v>
      </c>
      <c r="V42">
        <v>119.22454500000001</v>
      </c>
      <c r="W42">
        <v>2.79</v>
      </c>
      <c r="X42">
        <v>20</v>
      </c>
      <c r="Y42">
        <v>6.66</v>
      </c>
      <c r="Z42">
        <v>6.67</v>
      </c>
      <c r="AA42">
        <v>190</v>
      </c>
      <c r="AB42">
        <v>38</v>
      </c>
      <c r="AC42">
        <v>69.61</v>
      </c>
      <c r="AD42">
        <v>35.729999999999997</v>
      </c>
      <c r="AE42">
        <v>63</v>
      </c>
      <c r="AF42">
        <v>31</v>
      </c>
      <c r="AG42">
        <v>5.66</v>
      </c>
      <c r="AH42">
        <v>13.33</v>
      </c>
      <c r="AI42">
        <v>13.33</v>
      </c>
      <c r="AJ42">
        <v>26.14</v>
      </c>
      <c r="AK42">
        <v>151.9</v>
      </c>
      <c r="AL42">
        <v>65.099999999999994</v>
      </c>
    </row>
    <row r="43" spans="1:38">
      <c r="A43" t="s">
        <v>85</v>
      </c>
      <c r="B43" s="34">
        <v>212.04</v>
      </c>
      <c r="C43" s="34">
        <v>65.06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10.77</v>
      </c>
      <c r="K43" s="37">
        <v>10.77</v>
      </c>
      <c r="L43" s="37">
        <v>11.05</v>
      </c>
      <c r="M43">
        <v>118.51</v>
      </c>
      <c r="N43">
        <v>272.31</v>
      </c>
      <c r="O43">
        <v>101.41</v>
      </c>
      <c r="P43">
        <v>2.33</v>
      </c>
      <c r="Q43">
        <v>4</v>
      </c>
      <c r="R43" s="93">
        <v>32.340000000000003</v>
      </c>
      <c r="S43" s="93">
        <v>32.33</v>
      </c>
      <c r="T43" s="93">
        <v>32.33</v>
      </c>
      <c r="U43">
        <v>2.31</v>
      </c>
      <c r="V43">
        <v>124.90004999999999</v>
      </c>
      <c r="W43">
        <v>2.79</v>
      </c>
      <c r="X43">
        <v>20</v>
      </c>
      <c r="Y43">
        <v>6.66</v>
      </c>
      <c r="Z43">
        <v>6.67</v>
      </c>
      <c r="AA43">
        <v>202.4</v>
      </c>
      <c r="AB43">
        <v>40.479999999999997</v>
      </c>
      <c r="AC43">
        <v>74.55</v>
      </c>
      <c r="AD43">
        <v>37.47</v>
      </c>
      <c r="AE43">
        <v>67</v>
      </c>
      <c r="AF43">
        <v>34</v>
      </c>
      <c r="AG43">
        <v>5.66</v>
      </c>
      <c r="AH43">
        <v>13.33</v>
      </c>
      <c r="AI43">
        <v>13.33</v>
      </c>
      <c r="AJ43">
        <v>26.14</v>
      </c>
      <c r="AK43">
        <v>164.5</v>
      </c>
      <c r="AL43">
        <v>70.5</v>
      </c>
    </row>
    <row r="44" spans="1:38">
      <c r="A44" t="s">
        <v>86</v>
      </c>
      <c r="B44" s="34">
        <v>212.04</v>
      </c>
      <c r="C44" s="34">
        <v>65.06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10.75</v>
      </c>
      <c r="K44" s="37">
        <v>10.75</v>
      </c>
      <c r="L44" s="37">
        <v>11.03</v>
      </c>
      <c r="M44">
        <v>118.51</v>
      </c>
      <c r="N44">
        <v>272.31</v>
      </c>
      <c r="O44">
        <v>101.41</v>
      </c>
      <c r="P44">
        <v>2.33</v>
      </c>
      <c r="Q44">
        <v>4</v>
      </c>
      <c r="R44" s="93">
        <v>32.340000000000003</v>
      </c>
      <c r="S44" s="93">
        <v>32.33</v>
      </c>
      <c r="T44" s="93">
        <v>32.33</v>
      </c>
      <c r="U44">
        <v>2.31</v>
      </c>
      <c r="V44">
        <v>129.87463500000001</v>
      </c>
      <c r="W44">
        <v>2.79</v>
      </c>
      <c r="X44">
        <v>20</v>
      </c>
      <c r="Y44">
        <v>6.66</v>
      </c>
      <c r="Z44">
        <v>6.67</v>
      </c>
      <c r="AA44">
        <v>213.48</v>
      </c>
      <c r="AB44">
        <v>42.7</v>
      </c>
      <c r="AC44">
        <v>77.55</v>
      </c>
      <c r="AD44">
        <v>39.32</v>
      </c>
      <c r="AE44">
        <v>71</v>
      </c>
      <c r="AF44">
        <v>35</v>
      </c>
      <c r="AG44">
        <v>5.66</v>
      </c>
      <c r="AH44">
        <v>13.33</v>
      </c>
      <c r="AI44">
        <v>13.33</v>
      </c>
      <c r="AJ44">
        <v>26.14</v>
      </c>
      <c r="AK44">
        <v>171.5</v>
      </c>
      <c r="AL44">
        <v>73.5</v>
      </c>
    </row>
    <row r="45" spans="1:38">
      <c r="A45" t="s">
        <v>87</v>
      </c>
      <c r="B45" s="34">
        <v>212.04</v>
      </c>
      <c r="C45" s="34">
        <v>65.06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10.79</v>
      </c>
      <c r="K45" s="37">
        <v>10.79</v>
      </c>
      <c r="L45" s="37">
        <v>11.06</v>
      </c>
      <c r="M45">
        <v>118.51</v>
      </c>
      <c r="N45">
        <v>272.31</v>
      </c>
      <c r="O45">
        <v>101.41</v>
      </c>
      <c r="P45">
        <v>2.33</v>
      </c>
      <c r="Q45">
        <v>6.01</v>
      </c>
      <c r="R45" s="93">
        <v>32.340000000000003</v>
      </c>
      <c r="S45" s="93">
        <v>32.33</v>
      </c>
      <c r="T45" s="93">
        <v>32.33</v>
      </c>
      <c r="U45">
        <v>2.31</v>
      </c>
      <c r="V45">
        <v>135.97847999999999</v>
      </c>
      <c r="W45">
        <v>2.79</v>
      </c>
      <c r="X45">
        <v>20</v>
      </c>
      <c r="Y45">
        <v>6.66</v>
      </c>
      <c r="Z45">
        <v>6.67</v>
      </c>
      <c r="AA45">
        <v>223.16</v>
      </c>
      <c r="AB45">
        <v>44.63</v>
      </c>
      <c r="AC45">
        <v>80.62</v>
      </c>
      <c r="AD45">
        <v>40.700000000000003</v>
      </c>
      <c r="AE45">
        <v>75</v>
      </c>
      <c r="AF45">
        <v>37</v>
      </c>
      <c r="AG45">
        <v>5.66</v>
      </c>
      <c r="AH45">
        <v>13.33</v>
      </c>
      <c r="AI45">
        <v>13.33</v>
      </c>
      <c r="AJ45">
        <v>26.14</v>
      </c>
      <c r="AK45">
        <v>178.5</v>
      </c>
      <c r="AL45">
        <v>76.5</v>
      </c>
    </row>
    <row r="46" spans="1:38">
      <c r="A46" t="s">
        <v>88</v>
      </c>
      <c r="B46" s="34">
        <v>212.04</v>
      </c>
      <c r="C46" s="34">
        <v>65.06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10.79</v>
      </c>
      <c r="K46" s="37">
        <v>10.79</v>
      </c>
      <c r="L46" s="37">
        <v>11.07</v>
      </c>
      <c r="M46">
        <v>118.51</v>
      </c>
      <c r="N46">
        <v>272.31</v>
      </c>
      <c r="O46">
        <v>101.41</v>
      </c>
      <c r="P46">
        <v>2.33</v>
      </c>
      <c r="Q46">
        <v>6.01</v>
      </c>
      <c r="R46" s="93">
        <v>32.340000000000003</v>
      </c>
      <c r="S46" s="93">
        <v>32.33</v>
      </c>
      <c r="T46" s="93">
        <v>32.33</v>
      </c>
      <c r="U46">
        <v>2.31</v>
      </c>
      <c r="V46">
        <v>139.62910500000001</v>
      </c>
      <c r="W46">
        <v>2.79</v>
      </c>
      <c r="X46">
        <v>20</v>
      </c>
      <c r="Y46">
        <v>6.66</v>
      </c>
      <c r="Z46">
        <v>6.67</v>
      </c>
      <c r="AA46">
        <v>230.96</v>
      </c>
      <c r="AB46">
        <v>46.19</v>
      </c>
      <c r="AC46">
        <v>83.22</v>
      </c>
      <c r="AD46">
        <v>41.96</v>
      </c>
      <c r="AE46">
        <v>76</v>
      </c>
      <c r="AF46">
        <v>38</v>
      </c>
      <c r="AG46">
        <v>5.66</v>
      </c>
      <c r="AH46">
        <v>13.33</v>
      </c>
      <c r="AI46">
        <v>13.33</v>
      </c>
      <c r="AJ46">
        <v>26.14</v>
      </c>
      <c r="AK46">
        <v>185.5</v>
      </c>
      <c r="AL46">
        <v>79.5</v>
      </c>
    </row>
    <row r="47" spans="1:38">
      <c r="A47" t="s">
        <v>89</v>
      </c>
      <c r="B47" s="34">
        <v>212.04</v>
      </c>
      <c r="C47" s="34">
        <v>65.06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10.79</v>
      </c>
      <c r="K47" s="37">
        <v>10.79</v>
      </c>
      <c r="L47" s="37">
        <v>11.06</v>
      </c>
      <c r="M47">
        <v>118.51</v>
      </c>
      <c r="N47">
        <v>272.31</v>
      </c>
      <c r="O47">
        <v>101.41</v>
      </c>
      <c r="P47">
        <v>2.33</v>
      </c>
      <c r="Q47">
        <v>6.01</v>
      </c>
      <c r="R47" s="93">
        <v>32.340000000000003</v>
      </c>
      <c r="S47" s="93">
        <v>32.33</v>
      </c>
      <c r="T47" s="93">
        <v>32.33</v>
      </c>
      <c r="U47">
        <v>2.4700000000000002</v>
      </c>
      <c r="V47">
        <v>142.58854500000001</v>
      </c>
      <c r="W47">
        <v>2.79</v>
      </c>
      <c r="X47">
        <v>20</v>
      </c>
      <c r="Y47">
        <v>6.66</v>
      </c>
      <c r="Z47">
        <v>6.67</v>
      </c>
      <c r="AA47">
        <v>234.18</v>
      </c>
      <c r="AB47">
        <v>46.84</v>
      </c>
      <c r="AC47">
        <v>85.39</v>
      </c>
      <c r="AD47">
        <v>43.13</v>
      </c>
      <c r="AE47">
        <v>77</v>
      </c>
      <c r="AF47">
        <v>38</v>
      </c>
      <c r="AG47">
        <v>5.66</v>
      </c>
      <c r="AH47">
        <v>13.33</v>
      </c>
      <c r="AI47">
        <v>13.33</v>
      </c>
      <c r="AJ47">
        <v>26.14</v>
      </c>
      <c r="AK47">
        <v>189</v>
      </c>
      <c r="AL47">
        <v>81</v>
      </c>
    </row>
    <row r="48" spans="1:38">
      <c r="A48" t="s">
        <v>90</v>
      </c>
      <c r="B48" s="34">
        <v>212.04</v>
      </c>
      <c r="C48" s="34">
        <v>65.06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10.78</v>
      </c>
      <c r="K48" s="37">
        <v>10.78</v>
      </c>
      <c r="L48" s="37">
        <v>11.05</v>
      </c>
      <c r="M48">
        <v>118.51</v>
      </c>
      <c r="N48">
        <v>272.31</v>
      </c>
      <c r="O48">
        <v>101.41</v>
      </c>
      <c r="P48">
        <v>2.33</v>
      </c>
      <c r="Q48">
        <v>6.01</v>
      </c>
      <c r="R48" s="93">
        <v>32.340000000000003</v>
      </c>
      <c r="S48" s="93">
        <v>32.33</v>
      </c>
      <c r="T48" s="93">
        <v>32.33</v>
      </c>
      <c r="U48">
        <v>2.4700000000000002</v>
      </c>
      <c r="V48">
        <v>144.87627000000001</v>
      </c>
      <c r="W48">
        <v>2.79</v>
      </c>
      <c r="X48">
        <v>20</v>
      </c>
      <c r="Y48">
        <v>6.66</v>
      </c>
      <c r="Z48">
        <v>6.67</v>
      </c>
      <c r="AA48">
        <v>234.05</v>
      </c>
      <c r="AB48">
        <v>46.81</v>
      </c>
      <c r="AC48">
        <v>87.29</v>
      </c>
      <c r="AD48">
        <v>43.82</v>
      </c>
      <c r="AE48">
        <v>79</v>
      </c>
      <c r="AF48">
        <v>39</v>
      </c>
      <c r="AG48">
        <v>5.66</v>
      </c>
      <c r="AH48">
        <v>13.33</v>
      </c>
      <c r="AI48">
        <v>13.33</v>
      </c>
      <c r="AJ48">
        <v>26.14</v>
      </c>
      <c r="AK48">
        <v>189</v>
      </c>
      <c r="AL48">
        <v>81</v>
      </c>
    </row>
    <row r="49" spans="1:38">
      <c r="A49" t="s">
        <v>91</v>
      </c>
      <c r="B49" s="34">
        <v>212.04</v>
      </c>
      <c r="C49" s="34">
        <v>65.06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10.78</v>
      </c>
      <c r="K49" s="37">
        <v>10.78</v>
      </c>
      <c r="L49" s="37">
        <v>11.05</v>
      </c>
      <c r="M49">
        <v>118.51</v>
      </c>
      <c r="N49">
        <v>272.31</v>
      </c>
      <c r="O49">
        <v>101.41</v>
      </c>
      <c r="P49">
        <v>2.33</v>
      </c>
      <c r="Q49">
        <v>6.01</v>
      </c>
      <c r="R49" s="93">
        <v>32.340000000000003</v>
      </c>
      <c r="S49" s="93">
        <v>32.33</v>
      </c>
      <c r="T49" s="93">
        <v>32.33</v>
      </c>
      <c r="U49">
        <v>2.4700000000000002</v>
      </c>
      <c r="V49">
        <v>146.48254499999999</v>
      </c>
      <c r="W49">
        <v>2.79</v>
      </c>
      <c r="X49">
        <v>20</v>
      </c>
      <c r="Y49">
        <v>6.66</v>
      </c>
      <c r="Z49">
        <v>6.67</v>
      </c>
      <c r="AA49">
        <v>233.88</v>
      </c>
      <c r="AB49">
        <v>46.78</v>
      </c>
      <c r="AC49">
        <v>88.36</v>
      </c>
      <c r="AD49">
        <v>44.5</v>
      </c>
      <c r="AE49">
        <v>77</v>
      </c>
      <c r="AF49">
        <v>39</v>
      </c>
      <c r="AG49">
        <v>5.66</v>
      </c>
      <c r="AH49">
        <v>13.33</v>
      </c>
      <c r="AI49">
        <v>13.33</v>
      </c>
      <c r="AJ49">
        <v>26.14</v>
      </c>
      <c r="AK49">
        <v>189</v>
      </c>
      <c r="AL49">
        <v>81</v>
      </c>
    </row>
    <row r="50" spans="1:38">
      <c r="A50" t="s">
        <v>92</v>
      </c>
      <c r="B50" s="34">
        <v>212.04</v>
      </c>
      <c r="C50" s="34">
        <v>65.06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10.78</v>
      </c>
      <c r="K50" s="37">
        <v>10.78</v>
      </c>
      <c r="L50" s="37">
        <v>11.05</v>
      </c>
      <c r="M50">
        <v>118.51</v>
      </c>
      <c r="N50">
        <v>272.31</v>
      </c>
      <c r="O50">
        <v>101.41</v>
      </c>
      <c r="P50">
        <v>2.33</v>
      </c>
      <c r="Q50">
        <v>6.01</v>
      </c>
      <c r="R50" s="93">
        <v>32.340000000000003</v>
      </c>
      <c r="S50" s="93">
        <v>32.33</v>
      </c>
      <c r="T50" s="93">
        <v>32.33</v>
      </c>
      <c r="U50">
        <v>2.4700000000000002</v>
      </c>
      <c r="V50">
        <v>147.339225</v>
      </c>
      <c r="W50">
        <v>2.79</v>
      </c>
      <c r="X50">
        <v>20</v>
      </c>
      <c r="Y50">
        <v>6.66</v>
      </c>
      <c r="Z50">
        <v>6.67</v>
      </c>
      <c r="AA50">
        <v>234.08</v>
      </c>
      <c r="AB50">
        <v>46.82</v>
      </c>
      <c r="AC50">
        <v>88.94</v>
      </c>
      <c r="AD50">
        <v>44.5</v>
      </c>
      <c r="AE50">
        <v>80</v>
      </c>
      <c r="AF50">
        <v>40</v>
      </c>
      <c r="AG50">
        <v>5.66</v>
      </c>
      <c r="AH50">
        <v>13.33</v>
      </c>
      <c r="AI50">
        <v>13.33</v>
      </c>
      <c r="AJ50">
        <v>26.14</v>
      </c>
      <c r="AK50">
        <v>189</v>
      </c>
      <c r="AL50">
        <v>81</v>
      </c>
    </row>
    <row r="51" spans="1:38">
      <c r="A51" t="s">
        <v>93</v>
      </c>
      <c r="B51" s="34">
        <v>212.04</v>
      </c>
      <c r="C51" s="34">
        <v>65.06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10.78</v>
      </c>
      <c r="K51" s="37">
        <v>10.78</v>
      </c>
      <c r="L51" s="37">
        <v>11.05</v>
      </c>
      <c r="M51">
        <v>118.51</v>
      </c>
      <c r="N51">
        <v>272.31</v>
      </c>
      <c r="O51">
        <v>98.19</v>
      </c>
      <c r="P51">
        <v>2.41</v>
      </c>
      <c r="Q51">
        <v>6.01</v>
      </c>
      <c r="R51" s="93">
        <v>32.340000000000003</v>
      </c>
      <c r="S51" s="93">
        <v>32.33</v>
      </c>
      <c r="T51" s="93">
        <v>32.33</v>
      </c>
      <c r="U51">
        <v>2.4700000000000002</v>
      </c>
      <c r="V51">
        <v>151.60315499999999</v>
      </c>
      <c r="W51">
        <v>2.84</v>
      </c>
      <c r="X51">
        <v>20</v>
      </c>
      <c r="Y51">
        <v>6.66</v>
      </c>
      <c r="Z51">
        <v>6.67</v>
      </c>
      <c r="AA51">
        <v>234.32</v>
      </c>
      <c r="AB51">
        <v>46.86</v>
      </c>
      <c r="AC51">
        <v>89.34</v>
      </c>
      <c r="AD51">
        <v>44.5</v>
      </c>
      <c r="AE51">
        <v>80</v>
      </c>
      <c r="AF51">
        <v>40</v>
      </c>
      <c r="AG51">
        <v>5.66</v>
      </c>
      <c r="AH51">
        <v>13.33</v>
      </c>
      <c r="AI51">
        <v>13.33</v>
      </c>
      <c r="AJ51">
        <v>26.14</v>
      </c>
      <c r="AK51">
        <v>189</v>
      </c>
      <c r="AL51">
        <v>81</v>
      </c>
    </row>
    <row r="52" spans="1:38">
      <c r="A52" t="s">
        <v>94</v>
      </c>
      <c r="B52" s="34">
        <v>212.04</v>
      </c>
      <c r="C52" s="34">
        <v>65.06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10.77</v>
      </c>
      <c r="K52" s="37">
        <v>10.77</v>
      </c>
      <c r="L52" s="37">
        <v>11.04</v>
      </c>
      <c r="M52">
        <v>118.51</v>
      </c>
      <c r="N52">
        <v>272.31</v>
      </c>
      <c r="O52">
        <v>98.19</v>
      </c>
      <c r="P52">
        <v>2.41</v>
      </c>
      <c r="Q52">
        <v>6.01</v>
      </c>
      <c r="R52" s="93">
        <v>32.340000000000003</v>
      </c>
      <c r="S52" s="93">
        <v>32.33</v>
      </c>
      <c r="T52" s="93">
        <v>32.33</v>
      </c>
      <c r="U52">
        <v>2.4700000000000002</v>
      </c>
      <c r="V52">
        <v>150.36680999999999</v>
      </c>
      <c r="W52">
        <v>2.84</v>
      </c>
      <c r="X52">
        <v>20</v>
      </c>
      <c r="Y52">
        <v>6.66</v>
      </c>
      <c r="Z52">
        <v>6.67</v>
      </c>
      <c r="AA52">
        <v>234.24</v>
      </c>
      <c r="AB52">
        <v>46.85</v>
      </c>
      <c r="AC52">
        <v>89</v>
      </c>
      <c r="AD52">
        <v>44.5</v>
      </c>
      <c r="AE52">
        <v>79</v>
      </c>
      <c r="AF52">
        <v>39</v>
      </c>
      <c r="AG52">
        <v>5.66</v>
      </c>
      <c r="AH52">
        <v>13.33</v>
      </c>
      <c r="AI52">
        <v>13.33</v>
      </c>
      <c r="AJ52">
        <v>26.14</v>
      </c>
      <c r="AK52">
        <v>189</v>
      </c>
      <c r="AL52">
        <v>81</v>
      </c>
    </row>
    <row r="53" spans="1:38">
      <c r="A53" t="s">
        <v>95</v>
      </c>
      <c r="B53" s="34">
        <v>212.04</v>
      </c>
      <c r="C53" s="34">
        <v>65.06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10.76</v>
      </c>
      <c r="K53" s="37">
        <v>10.76</v>
      </c>
      <c r="L53" s="37">
        <v>11.04</v>
      </c>
      <c r="M53">
        <v>96.82</v>
      </c>
      <c r="N53">
        <v>272.31</v>
      </c>
      <c r="O53">
        <v>98.19</v>
      </c>
      <c r="P53">
        <v>2.41</v>
      </c>
      <c r="Q53">
        <v>6.01</v>
      </c>
      <c r="R53" s="93">
        <v>32.340000000000003</v>
      </c>
      <c r="S53" s="93">
        <v>32.33</v>
      </c>
      <c r="T53" s="93">
        <v>32.33</v>
      </c>
      <c r="U53">
        <v>2.4700000000000002</v>
      </c>
      <c r="V53">
        <v>148.06934999999999</v>
      </c>
      <c r="W53">
        <v>2.84</v>
      </c>
      <c r="X53">
        <v>20</v>
      </c>
      <c r="Y53">
        <v>6.66</v>
      </c>
      <c r="Z53">
        <v>6.67</v>
      </c>
      <c r="AA53">
        <v>234.27</v>
      </c>
      <c r="AB53">
        <v>46.85</v>
      </c>
      <c r="AC53">
        <v>89.22</v>
      </c>
      <c r="AD53">
        <v>44.5</v>
      </c>
      <c r="AE53">
        <v>79</v>
      </c>
      <c r="AF53">
        <v>39</v>
      </c>
      <c r="AG53">
        <v>5.66</v>
      </c>
      <c r="AH53">
        <v>13.33</v>
      </c>
      <c r="AI53">
        <v>13.33</v>
      </c>
      <c r="AJ53">
        <v>26.14</v>
      </c>
      <c r="AK53">
        <v>189</v>
      </c>
      <c r="AL53">
        <v>81</v>
      </c>
    </row>
    <row r="54" spans="1:38">
      <c r="A54" t="s">
        <v>96</v>
      </c>
      <c r="B54" s="34">
        <v>212.04</v>
      </c>
      <c r="C54" s="34">
        <v>65.06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10.76</v>
      </c>
      <c r="K54" s="37">
        <v>10.76</v>
      </c>
      <c r="L54" s="37">
        <v>11.03</v>
      </c>
      <c r="M54">
        <v>72.03</v>
      </c>
      <c r="N54">
        <v>272.31</v>
      </c>
      <c r="O54">
        <v>98.19</v>
      </c>
      <c r="P54">
        <v>2.41</v>
      </c>
      <c r="Q54">
        <v>6.01</v>
      </c>
      <c r="R54" s="93">
        <v>32.340000000000003</v>
      </c>
      <c r="S54" s="93">
        <v>32.33</v>
      </c>
      <c r="T54" s="93">
        <v>32.33</v>
      </c>
      <c r="U54">
        <v>2.4700000000000002</v>
      </c>
      <c r="V54">
        <v>145.03202999999999</v>
      </c>
      <c r="W54">
        <v>2.84</v>
      </c>
      <c r="X54">
        <v>20</v>
      </c>
      <c r="Y54">
        <v>6.66</v>
      </c>
      <c r="Z54">
        <v>6.67</v>
      </c>
      <c r="AA54">
        <v>234.06</v>
      </c>
      <c r="AB54">
        <v>46.81</v>
      </c>
      <c r="AC54">
        <v>88.56</v>
      </c>
      <c r="AD54">
        <v>44.5</v>
      </c>
      <c r="AE54">
        <v>78</v>
      </c>
      <c r="AF54">
        <v>39</v>
      </c>
      <c r="AG54">
        <v>5.66</v>
      </c>
      <c r="AH54">
        <v>13.33</v>
      </c>
      <c r="AI54">
        <v>13.33</v>
      </c>
      <c r="AJ54">
        <v>26.14</v>
      </c>
      <c r="AK54">
        <v>189</v>
      </c>
      <c r="AL54">
        <v>81</v>
      </c>
    </row>
    <row r="55" spans="1:38">
      <c r="A55" t="s">
        <v>97</v>
      </c>
      <c r="B55" s="34">
        <v>212.04</v>
      </c>
      <c r="C55" s="34">
        <v>65.06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10.76</v>
      </c>
      <c r="K55" s="37">
        <v>10.76</v>
      </c>
      <c r="L55" s="37">
        <v>11.03</v>
      </c>
      <c r="M55">
        <v>72.03</v>
      </c>
      <c r="N55">
        <v>272.31</v>
      </c>
      <c r="O55">
        <v>101.41</v>
      </c>
      <c r="P55">
        <v>2.4900000000000002</v>
      </c>
      <c r="Q55">
        <v>6.01</v>
      </c>
      <c r="R55" s="93">
        <v>32.340000000000003</v>
      </c>
      <c r="S55" s="93">
        <v>32.33</v>
      </c>
      <c r="T55" s="93">
        <v>32.33</v>
      </c>
      <c r="U55">
        <v>2.61</v>
      </c>
      <c r="V55">
        <v>140.92385999999999</v>
      </c>
      <c r="W55">
        <v>2.84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87.53</v>
      </c>
      <c r="AD55">
        <v>44.5</v>
      </c>
      <c r="AE55">
        <v>77</v>
      </c>
      <c r="AF55">
        <v>39</v>
      </c>
      <c r="AG55">
        <v>5.66</v>
      </c>
      <c r="AH55">
        <v>13.33</v>
      </c>
      <c r="AI55">
        <v>13.33</v>
      </c>
      <c r="AJ55">
        <v>26.14</v>
      </c>
      <c r="AK55">
        <v>189</v>
      </c>
      <c r="AL55">
        <v>81</v>
      </c>
    </row>
    <row r="56" spans="1:38">
      <c r="A56" t="s">
        <v>98</v>
      </c>
      <c r="B56" s="34">
        <v>212.04</v>
      </c>
      <c r="C56" s="34">
        <v>65.06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10.76</v>
      </c>
      <c r="K56" s="37">
        <v>10.76</v>
      </c>
      <c r="L56" s="37">
        <v>11.03</v>
      </c>
      <c r="M56">
        <v>72.03</v>
      </c>
      <c r="N56">
        <v>272.31</v>
      </c>
      <c r="O56">
        <v>101.41</v>
      </c>
      <c r="P56">
        <v>2.4900000000000002</v>
      </c>
      <c r="Q56">
        <v>6.42</v>
      </c>
      <c r="R56" s="93">
        <v>32.340000000000003</v>
      </c>
      <c r="S56" s="93">
        <v>32.33</v>
      </c>
      <c r="T56" s="93">
        <v>32.33</v>
      </c>
      <c r="U56">
        <v>2.61</v>
      </c>
      <c r="V56">
        <v>135.97847999999999</v>
      </c>
      <c r="W56">
        <v>2.84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86</v>
      </c>
      <c r="AD56">
        <v>44.5</v>
      </c>
      <c r="AE56">
        <v>75</v>
      </c>
      <c r="AF56">
        <v>38</v>
      </c>
      <c r="AG56">
        <v>5.66</v>
      </c>
      <c r="AH56">
        <v>13.33</v>
      </c>
      <c r="AI56">
        <v>13.33</v>
      </c>
      <c r="AJ56">
        <v>26.14</v>
      </c>
      <c r="AK56">
        <v>189</v>
      </c>
      <c r="AL56">
        <v>81</v>
      </c>
    </row>
    <row r="57" spans="1:38">
      <c r="A57" t="s">
        <v>99</v>
      </c>
      <c r="B57" s="34">
        <v>212.04</v>
      </c>
      <c r="C57" s="34">
        <v>65.06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10.76</v>
      </c>
      <c r="K57" s="37">
        <v>10.76</v>
      </c>
      <c r="L57" s="37">
        <v>11.03</v>
      </c>
      <c r="M57">
        <v>72.03</v>
      </c>
      <c r="N57">
        <v>272.31</v>
      </c>
      <c r="O57">
        <v>101.41</v>
      </c>
      <c r="P57">
        <v>2.4900000000000002</v>
      </c>
      <c r="Q57">
        <v>6.61</v>
      </c>
      <c r="R57" s="93">
        <v>32.340000000000003</v>
      </c>
      <c r="S57" s="93">
        <v>32.33</v>
      </c>
      <c r="T57" s="93">
        <v>32.33</v>
      </c>
      <c r="U57">
        <v>2.61</v>
      </c>
      <c r="V57">
        <v>130.84813500000001</v>
      </c>
      <c r="W57">
        <v>2.84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83.98</v>
      </c>
      <c r="AD57">
        <v>43.39</v>
      </c>
      <c r="AE57">
        <v>73</v>
      </c>
      <c r="AF57">
        <v>36</v>
      </c>
      <c r="AG57">
        <v>5.66</v>
      </c>
      <c r="AH57">
        <v>13.33</v>
      </c>
      <c r="AI57">
        <v>13.33</v>
      </c>
      <c r="AJ57">
        <v>26.14</v>
      </c>
      <c r="AK57">
        <v>189</v>
      </c>
      <c r="AL57">
        <v>81</v>
      </c>
    </row>
    <row r="58" spans="1:38">
      <c r="A58" t="s">
        <v>100</v>
      </c>
      <c r="B58" s="34">
        <v>212.04</v>
      </c>
      <c r="C58" s="34">
        <v>65.06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10.75</v>
      </c>
      <c r="K58" s="37">
        <v>10.75</v>
      </c>
      <c r="L58" s="37">
        <v>11.02</v>
      </c>
      <c r="M58">
        <v>72.03</v>
      </c>
      <c r="N58">
        <v>272.31</v>
      </c>
      <c r="O58">
        <v>98.19</v>
      </c>
      <c r="P58">
        <v>2.4900000000000002</v>
      </c>
      <c r="Q58">
        <v>7.56</v>
      </c>
      <c r="R58" s="93">
        <v>32.340000000000003</v>
      </c>
      <c r="S58" s="93">
        <v>32.33</v>
      </c>
      <c r="T58" s="93">
        <v>32.33</v>
      </c>
      <c r="U58">
        <v>2.61</v>
      </c>
      <c r="V58">
        <v>124.403565</v>
      </c>
      <c r="W58">
        <v>2.84</v>
      </c>
      <c r="X58">
        <v>20</v>
      </c>
      <c r="Y58">
        <v>6.66</v>
      </c>
      <c r="Z58">
        <v>6.67</v>
      </c>
      <c r="AA58">
        <v>229.17</v>
      </c>
      <c r="AB58">
        <v>45.83</v>
      </c>
      <c r="AC58">
        <v>82.63</v>
      </c>
      <c r="AD58">
        <v>42.03</v>
      </c>
      <c r="AE58">
        <v>70</v>
      </c>
      <c r="AF58">
        <v>35</v>
      </c>
      <c r="AG58">
        <v>5</v>
      </c>
      <c r="AH58">
        <v>13.33</v>
      </c>
      <c r="AI58">
        <v>13.33</v>
      </c>
      <c r="AJ58">
        <v>26.14</v>
      </c>
      <c r="AK58">
        <v>189</v>
      </c>
      <c r="AL58">
        <v>81</v>
      </c>
    </row>
    <row r="59" spans="1:38">
      <c r="A59" t="s">
        <v>101</v>
      </c>
      <c r="B59" s="34">
        <v>212.04</v>
      </c>
      <c r="C59" s="34">
        <v>65.06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10.75</v>
      </c>
      <c r="K59" s="37">
        <v>10.75</v>
      </c>
      <c r="L59" s="37">
        <v>11.02</v>
      </c>
      <c r="M59">
        <v>72.03</v>
      </c>
      <c r="N59">
        <v>272.31</v>
      </c>
      <c r="O59">
        <v>101.41</v>
      </c>
      <c r="P59">
        <v>2.57</v>
      </c>
      <c r="Q59">
        <v>9.91</v>
      </c>
      <c r="R59" s="93">
        <v>32.340000000000003</v>
      </c>
      <c r="S59" s="93">
        <v>32.33</v>
      </c>
      <c r="T59" s="93">
        <v>32.33</v>
      </c>
      <c r="U59">
        <v>2.61</v>
      </c>
      <c r="V59">
        <v>117.55986</v>
      </c>
      <c r="W59">
        <v>2.89</v>
      </c>
      <c r="X59">
        <v>20</v>
      </c>
      <c r="Y59">
        <v>6.66</v>
      </c>
      <c r="Z59">
        <v>6.67</v>
      </c>
      <c r="AA59">
        <v>227.58</v>
      </c>
      <c r="AB59">
        <v>45.51</v>
      </c>
      <c r="AC59">
        <v>80.52</v>
      </c>
      <c r="AD59">
        <v>40.43</v>
      </c>
      <c r="AE59">
        <v>68</v>
      </c>
      <c r="AF59">
        <v>34</v>
      </c>
      <c r="AG59">
        <v>5</v>
      </c>
      <c r="AH59">
        <v>13.33</v>
      </c>
      <c r="AI59">
        <v>13.33</v>
      </c>
      <c r="AJ59">
        <v>26.14</v>
      </c>
      <c r="AK59">
        <v>179.9</v>
      </c>
      <c r="AL59">
        <v>77.099999999999994</v>
      </c>
    </row>
    <row r="60" spans="1:38">
      <c r="A60" t="s">
        <v>102</v>
      </c>
      <c r="B60" s="34">
        <v>212.04</v>
      </c>
      <c r="C60" s="34">
        <v>65.06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10.75</v>
      </c>
      <c r="K60" s="37">
        <v>10.75</v>
      </c>
      <c r="L60" s="37">
        <v>11.03</v>
      </c>
      <c r="M60">
        <v>72.03</v>
      </c>
      <c r="N60">
        <v>272.31</v>
      </c>
      <c r="O60">
        <v>101.41</v>
      </c>
      <c r="P60">
        <v>2.57</v>
      </c>
      <c r="Q60">
        <v>10.95</v>
      </c>
      <c r="R60" s="93">
        <v>32.340000000000003</v>
      </c>
      <c r="S60" s="93">
        <v>32.33</v>
      </c>
      <c r="T60" s="93">
        <v>32.33</v>
      </c>
      <c r="U60">
        <v>2.61</v>
      </c>
      <c r="V60">
        <v>110.073645</v>
      </c>
      <c r="W60">
        <v>2.89</v>
      </c>
      <c r="X60">
        <v>20</v>
      </c>
      <c r="Y60">
        <v>6.66</v>
      </c>
      <c r="Z60">
        <v>6.67</v>
      </c>
      <c r="AA60">
        <v>220.87</v>
      </c>
      <c r="AB60">
        <v>44.17</v>
      </c>
      <c r="AC60">
        <v>77.66</v>
      </c>
      <c r="AD60">
        <v>39.74</v>
      </c>
      <c r="AE60">
        <v>65</v>
      </c>
      <c r="AF60">
        <v>33</v>
      </c>
      <c r="AG60">
        <v>5</v>
      </c>
      <c r="AH60">
        <v>13.33</v>
      </c>
      <c r="AI60">
        <v>13.33</v>
      </c>
      <c r="AJ60">
        <v>25.17</v>
      </c>
      <c r="AK60">
        <v>173.6</v>
      </c>
      <c r="AL60">
        <v>74.400000000000006</v>
      </c>
    </row>
    <row r="61" spans="1:38">
      <c r="A61" t="s">
        <v>103</v>
      </c>
      <c r="B61" s="34">
        <v>210.27</v>
      </c>
      <c r="C61" s="34">
        <v>53.02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10.72</v>
      </c>
      <c r="K61" s="37">
        <v>10.72</v>
      </c>
      <c r="L61" s="37">
        <v>10.99</v>
      </c>
      <c r="M61">
        <v>96.82</v>
      </c>
      <c r="N61">
        <v>272.31</v>
      </c>
      <c r="O61">
        <v>101.41</v>
      </c>
      <c r="P61">
        <v>2.57</v>
      </c>
      <c r="Q61">
        <v>11.64</v>
      </c>
      <c r="R61" s="93">
        <v>32.340000000000003</v>
      </c>
      <c r="S61" s="93">
        <v>32.33</v>
      </c>
      <c r="T61" s="93">
        <v>32.33</v>
      </c>
      <c r="U61">
        <v>2.61</v>
      </c>
      <c r="V61">
        <v>102.032535</v>
      </c>
      <c r="W61">
        <v>2.89</v>
      </c>
      <c r="X61">
        <v>20</v>
      </c>
      <c r="Y61">
        <v>6.66</v>
      </c>
      <c r="Z61">
        <v>6.67</v>
      </c>
      <c r="AA61">
        <v>209.98</v>
      </c>
      <c r="AB61">
        <v>42</v>
      </c>
      <c r="AC61">
        <v>74.11</v>
      </c>
      <c r="AD61">
        <v>37.520000000000003</v>
      </c>
      <c r="AE61">
        <v>61</v>
      </c>
      <c r="AF61">
        <v>31</v>
      </c>
      <c r="AG61">
        <v>5</v>
      </c>
      <c r="AH61">
        <v>13.33</v>
      </c>
      <c r="AI61">
        <v>13.33</v>
      </c>
      <c r="AJ61">
        <v>25.17</v>
      </c>
      <c r="AK61">
        <v>165.2</v>
      </c>
      <c r="AL61">
        <v>70.8</v>
      </c>
    </row>
    <row r="62" spans="1:38">
      <c r="A62" t="s">
        <v>104</v>
      </c>
      <c r="B62" s="34">
        <v>210.27</v>
      </c>
      <c r="C62" s="34">
        <v>53.02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10.72</v>
      </c>
      <c r="K62" s="37">
        <v>10.72</v>
      </c>
      <c r="L62" s="37">
        <v>10.99</v>
      </c>
      <c r="M62">
        <v>118.51</v>
      </c>
      <c r="N62">
        <v>272.31</v>
      </c>
      <c r="O62">
        <v>101.41</v>
      </c>
      <c r="P62">
        <v>2.57</v>
      </c>
      <c r="Q62">
        <v>11.62</v>
      </c>
      <c r="R62" s="93">
        <v>32.340000000000003</v>
      </c>
      <c r="S62" s="93">
        <v>32.33</v>
      </c>
      <c r="T62" s="93">
        <v>32.33</v>
      </c>
      <c r="U62">
        <v>2.61</v>
      </c>
      <c r="V62">
        <v>93.436530000000005</v>
      </c>
      <c r="W62">
        <v>2.89</v>
      </c>
      <c r="X62">
        <v>20</v>
      </c>
      <c r="Y62">
        <v>6.66</v>
      </c>
      <c r="Z62">
        <v>6.67</v>
      </c>
      <c r="AA62">
        <v>198.62</v>
      </c>
      <c r="AB62">
        <v>39.72</v>
      </c>
      <c r="AC62">
        <v>70.349999999999994</v>
      </c>
      <c r="AD62">
        <v>34.799999999999997</v>
      </c>
      <c r="AE62">
        <v>56</v>
      </c>
      <c r="AF62">
        <v>28</v>
      </c>
      <c r="AG62">
        <v>5</v>
      </c>
      <c r="AH62">
        <v>13.33</v>
      </c>
      <c r="AI62">
        <v>13.33</v>
      </c>
      <c r="AJ62">
        <v>25.17</v>
      </c>
      <c r="AK62">
        <v>154</v>
      </c>
      <c r="AL62">
        <v>66</v>
      </c>
    </row>
    <row r="63" spans="1:38">
      <c r="A63" t="s">
        <v>105</v>
      </c>
      <c r="B63" s="34">
        <v>210.27</v>
      </c>
      <c r="C63" s="34">
        <v>53.02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10.68</v>
      </c>
      <c r="K63" s="37">
        <v>10.68</v>
      </c>
      <c r="L63" s="37">
        <v>10.94</v>
      </c>
      <c r="M63">
        <v>118.51</v>
      </c>
      <c r="N63">
        <v>272.31</v>
      </c>
      <c r="O63">
        <v>101.41</v>
      </c>
      <c r="P63">
        <v>2.64</v>
      </c>
      <c r="Q63">
        <v>14.87</v>
      </c>
      <c r="R63" s="93">
        <v>32.5</v>
      </c>
      <c r="S63" s="93">
        <v>32.5</v>
      </c>
      <c r="T63" s="93">
        <v>32.5</v>
      </c>
      <c r="U63">
        <v>2.77</v>
      </c>
      <c r="V63">
        <v>85.940579999999997</v>
      </c>
      <c r="W63">
        <v>2.89</v>
      </c>
      <c r="X63">
        <v>20</v>
      </c>
      <c r="Y63">
        <v>6.66</v>
      </c>
      <c r="Z63">
        <v>6.67</v>
      </c>
      <c r="AA63">
        <v>186.21</v>
      </c>
      <c r="AB63">
        <v>37.24</v>
      </c>
      <c r="AC63">
        <v>65.34</v>
      </c>
      <c r="AD63">
        <v>32.03</v>
      </c>
      <c r="AE63">
        <v>53</v>
      </c>
      <c r="AF63">
        <v>26</v>
      </c>
      <c r="AG63">
        <v>5</v>
      </c>
      <c r="AH63">
        <v>13.33</v>
      </c>
      <c r="AI63">
        <v>13.33</v>
      </c>
      <c r="AJ63">
        <v>27.11</v>
      </c>
      <c r="AK63">
        <v>143.5</v>
      </c>
      <c r="AL63">
        <v>61.5</v>
      </c>
    </row>
    <row r="64" spans="1:38">
      <c r="A64" t="s">
        <v>106</v>
      </c>
      <c r="B64" s="34">
        <v>210.27</v>
      </c>
      <c r="C64" s="34">
        <v>58.09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10.38</v>
      </c>
      <c r="K64" s="37">
        <v>10.38</v>
      </c>
      <c r="L64" s="37">
        <v>10.64</v>
      </c>
      <c r="M64">
        <v>118.51</v>
      </c>
      <c r="N64">
        <v>272.31</v>
      </c>
      <c r="O64">
        <v>101.41</v>
      </c>
      <c r="P64">
        <v>2.64</v>
      </c>
      <c r="Q64">
        <v>14.87</v>
      </c>
      <c r="R64" s="93">
        <v>32.5</v>
      </c>
      <c r="S64" s="93">
        <v>32.5</v>
      </c>
      <c r="T64" s="93">
        <v>32.5</v>
      </c>
      <c r="U64">
        <v>2.77</v>
      </c>
      <c r="V64">
        <v>75.738299999999995</v>
      </c>
      <c r="W64">
        <v>2.89</v>
      </c>
      <c r="X64">
        <v>20</v>
      </c>
      <c r="Y64">
        <v>6.66</v>
      </c>
      <c r="Z64">
        <v>6.67</v>
      </c>
      <c r="AA64">
        <v>172.57</v>
      </c>
      <c r="AB64">
        <v>34.51</v>
      </c>
      <c r="AC64">
        <v>60</v>
      </c>
      <c r="AD64">
        <v>29.6</v>
      </c>
      <c r="AE64">
        <v>45</v>
      </c>
      <c r="AF64">
        <v>23</v>
      </c>
      <c r="AG64">
        <v>5.66</v>
      </c>
      <c r="AH64">
        <v>13.33</v>
      </c>
      <c r="AI64">
        <v>13.33</v>
      </c>
      <c r="AJ64">
        <v>27.11</v>
      </c>
      <c r="AK64">
        <v>134.4</v>
      </c>
      <c r="AL64">
        <v>57.6</v>
      </c>
    </row>
    <row r="65" spans="1:38">
      <c r="A65" t="s">
        <v>107</v>
      </c>
      <c r="B65" s="34">
        <v>210.27</v>
      </c>
      <c r="C65" s="34">
        <v>58.09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9.75</v>
      </c>
      <c r="K65" s="37">
        <v>9.75</v>
      </c>
      <c r="L65" s="37">
        <v>10</v>
      </c>
      <c r="M65">
        <v>118.51</v>
      </c>
      <c r="N65">
        <v>272.31</v>
      </c>
      <c r="O65">
        <v>101.41</v>
      </c>
      <c r="P65">
        <v>2.64</v>
      </c>
      <c r="Q65">
        <v>14.34</v>
      </c>
      <c r="R65" s="93">
        <v>32.5</v>
      </c>
      <c r="S65" s="93">
        <v>32.5</v>
      </c>
      <c r="T65" s="93">
        <v>32.5</v>
      </c>
      <c r="U65">
        <v>2.77</v>
      </c>
      <c r="V65">
        <v>64.912980000000005</v>
      </c>
      <c r="W65">
        <v>2.89</v>
      </c>
      <c r="X65">
        <v>20</v>
      </c>
      <c r="Y65">
        <v>6.66</v>
      </c>
      <c r="Z65">
        <v>6.67</v>
      </c>
      <c r="AA65">
        <v>159.08000000000001</v>
      </c>
      <c r="AB65">
        <v>31.81</v>
      </c>
      <c r="AC65">
        <v>54.15</v>
      </c>
      <c r="AD65">
        <v>26.12</v>
      </c>
      <c r="AE65">
        <v>40</v>
      </c>
      <c r="AF65">
        <v>20</v>
      </c>
      <c r="AG65">
        <v>5.66</v>
      </c>
      <c r="AH65">
        <v>13.33</v>
      </c>
      <c r="AI65">
        <v>13.33</v>
      </c>
      <c r="AJ65">
        <v>27.11</v>
      </c>
      <c r="AK65">
        <v>119</v>
      </c>
      <c r="AL65">
        <v>51</v>
      </c>
    </row>
    <row r="66" spans="1:38">
      <c r="A66" t="s">
        <v>108</v>
      </c>
      <c r="B66" s="34">
        <v>210.27</v>
      </c>
      <c r="C66" s="34">
        <v>58.09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8.59</v>
      </c>
      <c r="K66" s="37">
        <v>8.59</v>
      </c>
      <c r="L66" s="37">
        <v>8.81</v>
      </c>
      <c r="M66">
        <v>118.51</v>
      </c>
      <c r="N66">
        <v>272.31</v>
      </c>
      <c r="O66">
        <v>101.41</v>
      </c>
      <c r="P66">
        <v>2.64</v>
      </c>
      <c r="Q66">
        <v>14.32</v>
      </c>
      <c r="R66" s="93">
        <v>32.5</v>
      </c>
      <c r="S66" s="93">
        <v>32.5</v>
      </c>
      <c r="T66" s="93">
        <v>32.5</v>
      </c>
      <c r="U66">
        <v>2.77</v>
      </c>
      <c r="V66">
        <v>53.785874999999997</v>
      </c>
      <c r="W66">
        <v>2.89</v>
      </c>
      <c r="X66">
        <v>20</v>
      </c>
      <c r="Y66">
        <v>6.66</v>
      </c>
      <c r="Z66">
        <v>6.67</v>
      </c>
      <c r="AA66">
        <v>142.15</v>
      </c>
      <c r="AB66">
        <v>28.43</v>
      </c>
      <c r="AC66">
        <v>47.86</v>
      </c>
      <c r="AD66">
        <v>22.86</v>
      </c>
      <c r="AE66">
        <v>38</v>
      </c>
      <c r="AF66">
        <v>19</v>
      </c>
      <c r="AG66">
        <v>5.66</v>
      </c>
      <c r="AH66">
        <v>13.33</v>
      </c>
      <c r="AI66">
        <v>13.33</v>
      </c>
      <c r="AJ66">
        <v>27.11</v>
      </c>
      <c r="AK66">
        <v>99.4</v>
      </c>
      <c r="AL66">
        <v>42.6</v>
      </c>
    </row>
    <row r="67" spans="1:38">
      <c r="A67" t="s">
        <v>109</v>
      </c>
      <c r="B67" s="34">
        <v>210.27</v>
      </c>
      <c r="C67" s="34">
        <v>58.09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7.32</v>
      </c>
      <c r="K67" s="37">
        <v>7.32</v>
      </c>
      <c r="L67" s="37">
        <v>7.52</v>
      </c>
      <c r="M67">
        <v>118.51</v>
      </c>
      <c r="N67">
        <v>272.31</v>
      </c>
      <c r="O67">
        <v>101.41</v>
      </c>
      <c r="P67">
        <v>2.73</v>
      </c>
      <c r="Q67">
        <v>14.12</v>
      </c>
      <c r="R67" s="93">
        <v>32.659999999999997</v>
      </c>
      <c r="S67" s="93">
        <v>32.67</v>
      </c>
      <c r="T67" s="93">
        <v>32.67</v>
      </c>
      <c r="U67">
        <v>2.77</v>
      </c>
      <c r="V67">
        <v>42.064934999999998</v>
      </c>
      <c r="W67">
        <v>2.89</v>
      </c>
      <c r="X67">
        <v>20</v>
      </c>
      <c r="Y67">
        <v>6.66</v>
      </c>
      <c r="Z67">
        <v>6.67</v>
      </c>
      <c r="AA67">
        <v>123.78</v>
      </c>
      <c r="AB67">
        <v>24.76</v>
      </c>
      <c r="AC67">
        <v>41.07</v>
      </c>
      <c r="AD67">
        <v>20.22</v>
      </c>
      <c r="AE67">
        <v>32</v>
      </c>
      <c r="AF67">
        <v>16</v>
      </c>
      <c r="AG67">
        <v>5.66</v>
      </c>
      <c r="AH67">
        <v>13.33</v>
      </c>
      <c r="AI67">
        <v>13.33</v>
      </c>
      <c r="AJ67">
        <v>28.08</v>
      </c>
      <c r="AK67">
        <v>84</v>
      </c>
      <c r="AL67">
        <v>36</v>
      </c>
    </row>
    <row r="68" spans="1:38">
      <c r="A68" t="s">
        <v>110</v>
      </c>
      <c r="B68" s="34">
        <v>210.27</v>
      </c>
      <c r="C68" s="34">
        <v>58.09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6.06</v>
      </c>
      <c r="K68" s="37">
        <v>6.06</v>
      </c>
      <c r="L68" s="37">
        <v>6.22</v>
      </c>
      <c r="M68">
        <v>118.51</v>
      </c>
      <c r="N68">
        <v>272.31</v>
      </c>
      <c r="O68">
        <v>101.41</v>
      </c>
      <c r="P68">
        <v>2.73</v>
      </c>
      <c r="Q68">
        <v>11.9</v>
      </c>
      <c r="R68" s="93">
        <v>32.659999999999997</v>
      </c>
      <c r="S68" s="93">
        <v>32.67</v>
      </c>
      <c r="T68" s="93">
        <v>32.67</v>
      </c>
      <c r="U68">
        <v>2.77</v>
      </c>
      <c r="V68">
        <v>29.857244999999999</v>
      </c>
      <c r="W68">
        <v>2.89</v>
      </c>
      <c r="X68">
        <v>20</v>
      </c>
      <c r="Y68">
        <v>6.66</v>
      </c>
      <c r="Z68">
        <v>6.67</v>
      </c>
      <c r="AA68">
        <v>105.37</v>
      </c>
      <c r="AB68">
        <v>21.07</v>
      </c>
      <c r="AC68">
        <v>34.229999999999997</v>
      </c>
      <c r="AD68">
        <v>15.8</v>
      </c>
      <c r="AE68">
        <v>24</v>
      </c>
      <c r="AF68">
        <v>12</v>
      </c>
      <c r="AG68">
        <v>5.66</v>
      </c>
      <c r="AH68">
        <v>14.12</v>
      </c>
      <c r="AI68">
        <v>14.12</v>
      </c>
      <c r="AJ68">
        <v>28.08</v>
      </c>
      <c r="AK68">
        <v>70</v>
      </c>
      <c r="AL68">
        <v>30</v>
      </c>
    </row>
    <row r="69" spans="1:38">
      <c r="A69" t="s">
        <v>111</v>
      </c>
      <c r="B69" s="34">
        <v>210.27</v>
      </c>
      <c r="C69" s="34">
        <v>58.09</v>
      </c>
      <c r="D69" s="93">
        <f t="shared" si="1"/>
        <v>84.679999999999993</v>
      </c>
      <c r="E69" s="34">
        <v>0</v>
      </c>
      <c r="F69" s="34"/>
      <c r="G69" s="34"/>
      <c r="H69" s="34"/>
      <c r="I69" s="34"/>
      <c r="J69" s="37">
        <v>4.75</v>
      </c>
      <c r="K69" s="37">
        <v>4.75</v>
      </c>
      <c r="L69" s="37">
        <v>4.8600000000000003</v>
      </c>
      <c r="M69">
        <v>118.51</v>
      </c>
      <c r="N69">
        <v>272.31</v>
      </c>
      <c r="O69">
        <v>101.41</v>
      </c>
      <c r="P69">
        <v>2.73</v>
      </c>
      <c r="Q69">
        <v>11.23</v>
      </c>
      <c r="R69" s="93">
        <v>24.41</v>
      </c>
      <c r="S69" s="93">
        <v>30</v>
      </c>
      <c r="T69" s="93">
        <v>30.27</v>
      </c>
      <c r="U69">
        <v>2.77</v>
      </c>
      <c r="V69">
        <v>20.978925</v>
      </c>
      <c r="W69">
        <v>2.89</v>
      </c>
      <c r="X69">
        <v>20</v>
      </c>
      <c r="Y69">
        <v>6.66</v>
      </c>
      <c r="Z69">
        <v>6.67</v>
      </c>
      <c r="AA69">
        <v>86.15</v>
      </c>
      <c r="AB69">
        <v>17.23</v>
      </c>
      <c r="AC69">
        <v>26.99</v>
      </c>
      <c r="AD69">
        <v>11.3</v>
      </c>
      <c r="AE69">
        <v>20</v>
      </c>
      <c r="AF69">
        <v>10</v>
      </c>
      <c r="AG69">
        <v>5.66</v>
      </c>
      <c r="AH69">
        <v>16.190000000000001</v>
      </c>
      <c r="AI69">
        <v>16.190000000000001</v>
      </c>
      <c r="AJ69">
        <v>29.05</v>
      </c>
      <c r="AK69">
        <v>52.5</v>
      </c>
      <c r="AL69">
        <v>22.5</v>
      </c>
    </row>
    <row r="70" spans="1:38">
      <c r="A70" t="s">
        <v>112</v>
      </c>
      <c r="B70" s="34">
        <v>210.27</v>
      </c>
      <c r="C70" s="34">
        <v>58.09</v>
      </c>
      <c r="D70" s="93">
        <f t="shared" si="1"/>
        <v>48.940000000000005</v>
      </c>
      <c r="E70" s="34">
        <v>0</v>
      </c>
      <c r="F70" s="34"/>
      <c r="G70" s="34"/>
      <c r="H70" s="34"/>
      <c r="I70" s="34"/>
      <c r="J70" s="37">
        <v>3.48</v>
      </c>
      <c r="K70" s="37">
        <v>3.48</v>
      </c>
      <c r="L70" s="37">
        <v>3.56</v>
      </c>
      <c r="M70">
        <v>118.51</v>
      </c>
      <c r="N70">
        <v>272.31</v>
      </c>
      <c r="O70">
        <v>101.41</v>
      </c>
      <c r="P70">
        <v>2.73</v>
      </c>
      <c r="Q70">
        <v>10.3</v>
      </c>
      <c r="R70" s="93">
        <v>12.88</v>
      </c>
      <c r="S70" s="93">
        <v>22</v>
      </c>
      <c r="T70" s="93">
        <v>14.06</v>
      </c>
      <c r="U70">
        <v>2.77</v>
      </c>
      <c r="V70">
        <v>12.139545</v>
      </c>
      <c r="W70">
        <v>2.89</v>
      </c>
      <c r="X70">
        <v>20</v>
      </c>
      <c r="Y70">
        <v>6.66</v>
      </c>
      <c r="Z70">
        <v>6.67</v>
      </c>
      <c r="AA70">
        <v>67.86</v>
      </c>
      <c r="AB70">
        <v>13.57</v>
      </c>
      <c r="AC70">
        <v>20.25</v>
      </c>
      <c r="AD70">
        <v>9</v>
      </c>
      <c r="AE70">
        <v>13</v>
      </c>
      <c r="AF70">
        <v>7</v>
      </c>
      <c r="AG70">
        <v>5.66</v>
      </c>
      <c r="AH70">
        <v>18.62</v>
      </c>
      <c r="AI70">
        <v>18.62</v>
      </c>
      <c r="AJ70">
        <v>29.05</v>
      </c>
      <c r="AK70">
        <v>36.4</v>
      </c>
      <c r="AL70">
        <v>15.6</v>
      </c>
    </row>
    <row r="71" spans="1:38">
      <c r="A71" t="s">
        <v>113</v>
      </c>
      <c r="B71" s="34">
        <v>210.27</v>
      </c>
      <c r="C71" s="34">
        <v>58.09</v>
      </c>
      <c r="D71" s="93">
        <f t="shared" si="1"/>
        <v>18.45</v>
      </c>
      <c r="E71" s="34">
        <v>0</v>
      </c>
      <c r="F71" s="34"/>
      <c r="G71" s="34"/>
      <c r="H71" s="34"/>
      <c r="I71" s="34"/>
      <c r="J71" s="37">
        <v>2.2599999999999998</v>
      </c>
      <c r="K71" s="37">
        <v>2.2599999999999998</v>
      </c>
      <c r="L71" s="37">
        <v>2.3199999999999998</v>
      </c>
      <c r="M71">
        <v>118.51</v>
      </c>
      <c r="N71">
        <v>272.31</v>
      </c>
      <c r="O71">
        <v>101.41</v>
      </c>
      <c r="P71">
        <v>2.73</v>
      </c>
      <c r="Q71">
        <v>9.2100000000000009</v>
      </c>
      <c r="R71" s="93">
        <v>0.6</v>
      </c>
      <c r="S71" s="93">
        <v>13</v>
      </c>
      <c r="T71" s="93">
        <v>4.8499999999999996</v>
      </c>
      <c r="U71">
        <v>2.77</v>
      </c>
      <c r="V71">
        <v>6.863175</v>
      </c>
      <c r="W71">
        <v>2.93</v>
      </c>
      <c r="X71">
        <v>20</v>
      </c>
      <c r="Y71">
        <v>6.66</v>
      </c>
      <c r="Z71">
        <v>6.67</v>
      </c>
      <c r="AA71">
        <v>48.44</v>
      </c>
      <c r="AB71">
        <v>9.69</v>
      </c>
      <c r="AC71">
        <v>13.15</v>
      </c>
      <c r="AD71">
        <v>6</v>
      </c>
      <c r="AE71">
        <v>11</v>
      </c>
      <c r="AF71">
        <v>5</v>
      </c>
      <c r="AG71">
        <v>5.66</v>
      </c>
      <c r="AH71">
        <v>22.67</v>
      </c>
      <c r="AI71">
        <v>22.67</v>
      </c>
      <c r="AJ71">
        <v>30.01</v>
      </c>
      <c r="AK71">
        <v>28</v>
      </c>
      <c r="AL71">
        <v>12</v>
      </c>
    </row>
    <row r="72" spans="1:38">
      <c r="A72" t="s">
        <v>114</v>
      </c>
      <c r="B72" s="34">
        <v>210.27</v>
      </c>
      <c r="C72" s="34">
        <v>58.09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1.18</v>
      </c>
      <c r="K72" s="37">
        <v>1.18</v>
      </c>
      <c r="L72" s="37">
        <v>1.22</v>
      </c>
      <c r="M72">
        <v>118.51</v>
      </c>
      <c r="N72">
        <v>272.31</v>
      </c>
      <c r="O72">
        <v>101.41</v>
      </c>
      <c r="P72">
        <v>2.73</v>
      </c>
      <c r="Q72">
        <v>8.67</v>
      </c>
      <c r="R72" s="93">
        <v>1</v>
      </c>
      <c r="S72" s="93">
        <v>7</v>
      </c>
      <c r="T72" s="93">
        <v>1</v>
      </c>
      <c r="U72">
        <v>2.77</v>
      </c>
      <c r="V72">
        <v>1.84965</v>
      </c>
      <c r="W72">
        <v>2.93</v>
      </c>
      <c r="X72">
        <v>20</v>
      </c>
      <c r="Y72">
        <v>6.66</v>
      </c>
      <c r="Z72">
        <v>6.67</v>
      </c>
      <c r="AA72">
        <v>30.3</v>
      </c>
      <c r="AB72">
        <v>6.06</v>
      </c>
      <c r="AC72">
        <v>6.7</v>
      </c>
      <c r="AD72">
        <v>5</v>
      </c>
      <c r="AE72">
        <v>6</v>
      </c>
      <c r="AF72">
        <v>3</v>
      </c>
      <c r="AG72">
        <v>8.51</v>
      </c>
      <c r="AH72">
        <v>23.42</v>
      </c>
      <c r="AI72">
        <v>23.42</v>
      </c>
      <c r="AJ72">
        <v>30.01</v>
      </c>
      <c r="AK72">
        <v>21</v>
      </c>
      <c r="AL72">
        <v>9</v>
      </c>
    </row>
    <row r="73" spans="1:38">
      <c r="A73" t="s">
        <v>115</v>
      </c>
      <c r="B73" s="34">
        <v>210.27</v>
      </c>
      <c r="C73" s="34">
        <v>58.09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0.43</v>
      </c>
      <c r="K73" s="37">
        <v>0.43</v>
      </c>
      <c r="L73" s="37">
        <v>0.44</v>
      </c>
      <c r="M73">
        <v>118.51</v>
      </c>
      <c r="N73">
        <v>272.31</v>
      </c>
      <c r="O73">
        <v>101.41</v>
      </c>
      <c r="P73">
        <v>2.73</v>
      </c>
      <c r="Q73">
        <v>8.44</v>
      </c>
      <c r="R73" s="93">
        <v>0</v>
      </c>
      <c r="S73" s="93">
        <v>1</v>
      </c>
      <c r="T73" s="93">
        <v>0.1</v>
      </c>
      <c r="U73">
        <v>2.77</v>
      </c>
      <c r="V73">
        <v>0.27257999999999999</v>
      </c>
      <c r="W73">
        <v>2.93</v>
      </c>
      <c r="X73">
        <v>20</v>
      </c>
      <c r="Y73">
        <v>6.66</v>
      </c>
      <c r="Z73">
        <v>6.67</v>
      </c>
      <c r="AA73">
        <v>14.33</v>
      </c>
      <c r="AB73">
        <v>2.86</v>
      </c>
      <c r="AC73">
        <v>1.4</v>
      </c>
      <c r="AD73">
        <v>3</v>
      </c>
      <c r="AE73">
        <v>3</v>
      </c>
      <c r="AF73">
        <v>1</v>
      </c>
      <c r="AG73">
        <v>8.9499999999999993</v>
      </c>
      <c r="AH73">
        <v>24.01</v>
      </c>
      <c r="AI73">
        <v>24.01</v>
      </c>
      <c r="AJ73">
        <v>30.01</v>
      </c>
      <c r="AK73">
        <v>7</v>
      </c>
      <c r="AL73">
        <v>3</v>
      </c>
    </row>
    <row r="74" spans="1:38">
      <c r="A74" t="s">
        <v>116</v>
      </c>
      <c r="B74" s="34">
        <v>210.27</v>
      </c>
      <c r="C74" s="34">
        <v>58.09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0.05</v>
      </c>
      <c r="K74" s="37">
        <v>0.05</v>
      </c>
      <c r="L74" s="37">
        <v>0.05</v>
      </c>
      <c r="M74">
        <v>118.51</v>
      </c>
      <c r="N74">
        <v>272.31</v>
      </c>
      <c r="O74">
        <v>101.41</v>
      </c>
      <c r="P74">
        <v>2.73</v>
      </c>
      <c r="Q74">
        <v>7.91</v>
      </c>
      <c r="R74" s="93">
        <v>0</v>
      </c>
      <c r="S74" s="93">
        <v>0</v>
      </c>
      <c r="T74" s="93">
        <v>0</v>
      </c>
      <c r="U74">
        <v>2.77</v>
      </c>
      <c r="V74">
        <v>0</v>
      </c>
      <c r="W74">
        <v>2.93</v>
      </c>
      <c r="X74">
        <v>20</v>
      </c>
      <c r="Y74">
        <v>6.66</v>
      </c>
      <c r="Z74">
        <v>6.67</v>
      </c>
      <c r="AA74">
        <v>4.5</v>
      </c>
      <c r="AB74">
        <v>0.9</v>
      </c>
      <c r="AC74">
        <v>1</v>
      </c>
      <c r="AD74">
        <v>2</v>
      </c>
      <c r="AE74">
        <v>1</v>
      </c>
      <c r="AF74">
        <v>1</v>
      </c>
      <c r="AG74">
        <v>8.34</v>
      </c>
      <c r="AH74">
        <v>30.01</v>
      </c>
      <c r="AI74">
        <v>30.01</v>
      </c>
      <c r="AJ74">
        <v>30.01</v>
      </c>
      <c r="AK74">
        <v>3.5</v>
      </c>
      <c r="AL74">
        <v>1.5</v>
      </c>
    </row>
    <row r="75" spans="1:38">
      <c r="A75" t="s">
        <v>117</v>
      </c>
      <c r="B75" s="34">
        <v>210.27</v>
      </c>
      <c r="C75" s="34">
        <v>58.09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118.51</v>
      </c>
      <c r="N75">
        <v>272.31</v>
      </c>
      <c r="O75">
        <v>101.41</v>
      </c>
      <c r="P75">
        <v>2.73</v>
      </c>
      <c r="Q75">
        <v>7.47</v>
      </c>
      <c r="R75" s="93">
        <v>0</v>
      </c>
      <c r="S75" s="93">
        <v>0</v>
      </c>
      <c r="T75" s="93">
        <v>0</v>
      </c>
      <c r="U75">
        <v>2.61</v>
      </c>
      <c r="V75">
        <v>0.107085</v>
      </c>
      <c r="W75">
        <v>2.93</v>
      </c>
      <c r="X75">
        <v>20</v>
      </c>
      <c r="Y75">
        <v>6.66</v>
      </c>
      <c r="Z75">
        <v>6.67</v>
      </c>
      <c r="AA75">
        <v>0.36</v>
      </c>
      <c r="AB75">
        <v>7.0000000000000007E-2</v>
      </c>
      <c r="AC75">
        <v>0.33</v>
      </c>
      <c r="AD75">
        <v>1</v>
      </c>
      <c r="AE75">
        <v>0</v>
      </c>
      <c r="AF75">
        <v>0</v>
      </c>
      <c r="AG75">
        <v>8.68</v>
      </c>
      <c r="AH75">
        <v>30.67</v>
      </c>
      <c r="AI75">
        <v>30.67</v>
      </c>
      <c r="AJ75">
        <v>30.01</v>
      </c>
      <c r="AK75">
        <v>0</v>
      </c>
      <c r="AL75">
        <v>0</v>
      </c>
    </row>
    <row r="76" spans="1:38">
      <c r="A76" t="s">
        <v>118</v>
      </c>
      <c r="B76" s="34">
        <v>210.27</v>
      </c>
      <c r="C76" s="34">
        <v>58.09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118.51</v>
      </c>
      <c r="N76">
        <v>272.31</v>
      </c>
      <c r="O76">
        <v>101.41</v>
      </c>
      <c r="P76">
        <v>2.73</v>
      </c>
      <c r="Q76">
        <v>7.21</v>
      </c>
      <c r="R76" s="93">
        <v>0</v>
      </c>
      <c r="S76" s="93">
        <v>0</v>
      </c>
      <c r="T76" s="93">
        <v>0</v>
      </c>
      <c r="U76">
        <v>2.61</v>
      </c>
      <c r="V76">
        <v>0</v>
      </c>
      <c r="W76">
        <v>2.93</v>
      </c>
      <c r="X76">
        <v>20.53</v>
      </c>
      <c r="Y76">
        <v>6.84</v>
      </c>
      <c r="Z76">
        <v>6.84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8.6199999999999992</v>
      </c>
      <c r="AH76">
        <v>31.01</v>
      </c>
      <c r="AI76">
        <v>31.01</v>
      </c>
      <c r="AJ76">
        <v>30.01</v>
      </c>
      <c r="AK76">
        <v>0</v>
      </c>
      <c r="AL76">
        <v>0</v>
      </c>
    </row>
    <row r="77" spans="1:38">
      <c r="A77" t="s">
        <v>119</v>
      </c>
      <c r="B77" s="34">
        <v>210.27</v>
      </c>
      <c r="C77" s="34">
        <v>58.09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118.51</v>
      </c>
      <c r="N77">
        <v>272.31</v>
      </c>
      <c r="O77">
        <v>101.41</v>
      </c>
      <c r="P77">
        <v>2.73</v>
      </c>
      <c r="Q77">
        <v>7.21</v>
      </c>
      <c r="R77" s="93">
        <v>0</v>
      </c>
      <c r="S77" s="93">
        <v>0</v>
      </c>
      <c r="T77" s="93">
        <v>0</v>
      </c>
      <c r="U77">
        <v>2.61</v>
      </c>
      <c r="V77">
        <v>0</v>
      </c>
      <c r="W77">
        <v>2.93</v>
      </c>
      <c r="X77">
        <v>29.11</v>
      </c>
      <c r="Y77">
        <v>9.7100000000000009</v>
      </c>
      <c r="Z77">
        <v>9.6999999999999993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8.2899999999999991</v>
      </c>
      <c r="AH77">
        <v>28.34</v>
      </c>
      <c r="AI77">
        <v>28.34</v>
      </c>
      <c r="AJ77">
        <v>30.01</v>
      </c>
      <c r="AK77">
        <v>0</v>
      </c>
      <c r="AL77">
        <v>0</v>
      </c>
    </row>
    <row r="78" spans="1:38">
      <c r="A78" t="s">
        <v>120</v>
      </c>
      <c r="B78" s="34">
        <v>210.27</v>
      </c>
      <c r="C78" s="34">
        <v>58.09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118.51</v>
      </c>
      <c r="N78">
        <v>272.31</v>
      </c>
      <c r="O78">
        <v>101.41</v>
      </c>
      <c r="P78">
        <v>2.73</v>
      </c>
      <c r="Q78">
        <v>7.21</v>
      </c>
      <c r="R78" s="93">
        <v>0</v>
      </c>
      <c r="S78" s="93">
        <v>0</v>
      </c>
      <c r="T78" s="93">
        <v>0</v>
      </c>
      <c r="U78">
        <v>2.61</v>
      </c>
      <c r="V78">
        <v>0</v>
      </c>
      <c r="W78">
        <v>2.93</v>
      </c>
      <c r="X78">
        <v>29.51</v>
      </c>
      <c r="Y78">
        <v>9.83</v>
      </c>
      <c r="Z78">
        <v>9.84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8.18</v>
      </c>
      <c r="AH78">
        <v>29.62</v>
      </c>
      <c r="AI78">
        <v>29.62</v>
      </c>
      <c r="AJ78">
        <v>30.01</v>
      </c>
      <c r="AK78">
        <v>0</v>
      </c>
      <c r="AL78">
        <v>0</v>
      </c>
    </row>
    <row r="79" spans="1:38">
      <c r="A79" t="s">
        <v>121</v>
      </c>
      <c r="B79" s="34">
        <v>210.27</v>
      </c>
      <c r="C79" s="34">
        <v>58.09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118.51</v>
      </c>
      <c r="N79">
        <v>272.31</v>
      </c>
      <c r="O79">
        <v>101.41</v>
      </c>
      <c r="P79">
        <v>2.64</v>
      </c>
      <c r="Q79">
        <v>7.21</v>
      </c>
      <c r="R79" s="93">
        <v>0</v>
      </c>
      <c r="S79" s="93">
        <v>0</v>
      </c>
      <c r="T79" s="93">
        <v>0</v>
      </c>
      <c r="U79">
        <v>2.54</v>
      </c>
      <c r="V79">
        <v>0</v>
      </c>
      <c r="W79">
        <v>2.98</v>
      </c>
      <c r="X79">
        <v>29.36</v>
      </c>
      <c r="Y79">
        <v>9.7799999999999994</v>
      </c>
      <c r="Z79">
        <v>9.7899999999999991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7.84</v>
      </c>
      <c r="AH79">
        <v>28.67</v>
      </c>
      <c r="AI79">
        <v>28.67</v>
      </c>
      <c r="AJ79">
        <v>30.01</v>
      </c>
      <c r="AK79">
        <v>0</v>
      </c>
      <c r="AL79">
        <v>0</v>
      </c>
    </row>
    <row r="80" spans="1:38">
      <c r="A80" t="s">
        <v>122</v>
      </c>
      <c r="B80" s="34">
        <v>210.27</v>
      </c>
      <c r="C80" s="34">
        <v>58.09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118.51</v>
      </c>
      <c r="N80">
        <v>272.31</v>
      </c>
      <c r="O80">
        <v>101.41</v>
      </c>
      <c r="P80">
        <v>2.64</v>
      </c>
      <c r="Q80">
        <v>7.21</v>
      </c>
      <c r="R80" s="93">
        <v>0</v>
      </c>
      <c r="S80" s="93">
        <v>0</v>
      </c>
      <c r="T80" s="93">
        <v>0</v>
      </c>
      <c r="U80">
        <v>2.54</v>
      </c>
      <c r="V80">
        <v>0</v>
      </c>
      <c r="W80">
        <v>2.98</v>
      </c>
      <c r="X80">
        <v>29.23</v>
      </c>
      <c r="Y80">
        <v>9.74</v>
      </c>
      <c r="Z80">
        <v>9.74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7.62</v>
      </c>
      <c r="AH80">
        <v>27.34</v>
      </c>
      <c r="AI80">
        <v>27.34</v>
      </c>
      <c r="AJ80">
        <v>30.01</v>
      </c>
      <c r="AK80">
        <v>0</v>
      </c>
      <c r="AL80">
        <v>0</v>
      </c>
    </row>
    <row r="81" spans="1:38">
      <c r="A81" t="s">
        <v>123</v>
      </c>
      <c r="B81" s="34">
        <v>210.27</v>
      </c>
      <c r="C81" s="34">
        <v>58.09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118.51</v>
      </c>
      <c r="N81">
        <v>272.31</v>
      </c>
      <c r="O81">
        <v>101.41</v>
      </c>
      <c r="P81">
        <v>2.64</v>
      </c>
      <c r="Q81">
        <v>7.21</v>
      </c>
      <c r="R81" s="93">
        <v>0</v>
      </c>
      <c r="S81" s="93">
        <v>0</v>
      </c>
      <c r="T81" s="93">
        <v>0</v>
      </c>
      <c r="U81">
        <v>2.54</v>
      </c>
      <c r="V81">
        <v>0</v>
      </c>
      <c r="W81">
        <v>2.98</v>
      </c>
      <c r="X81">
        <v>34.42</v>
      </c>
      <c r="Y81">
        <v>11.49</v>
      </c>
      <c r="Z81">
        <v>11.47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8.51</v>
      </c>
      <c r="AH81">
        <v>30.67</v>
      </c>
      <c r="AI81">
        <v>30.67</v>
      </c>
      <c r="AJ81">
        <v>30.01</v>
      </c>
      <c r="AK81">
        <v>0</v>
      </c>
      <c r="AL81">
        <v>0</v>
      </c>
    </row>
    <row r="82" spans="1:38">
      <c r="A82" t="s">
        <v>124</v>
      </c>
      <c r="B82" s="34">
        <v>210.27</v>
      </c>
      <c r="C82" s="34">
        <v>58.09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118.51</v>
      </c>
      <c r="N82">
        <v>272.31</v>
      </c>
      <c r="O82">
        <v>101.41</v>
      </c>
      <c r="P82">
        <v>2.64</v>
      </c>
      <c r="Q82">
        <v>7.21</v>
      </c>
      <c r="R82" s="93">
        <v>0</v>
      </c>
      <c r="S82" s="93">
        <v>0</v>
      </c>
      <c r="T82" s="93">
        <v>0</v>
      </c>
      <c r="U82">
        <v>2.54</v>
      </c>
      <c r="V82">
        <v>0</v>
      </c>
      <c r="W82">
        <v>2.98</v>
      </c>
      <c r="X82">
        <v>33.119999999999997</v>
      </c>
      <c r="Y82">
        <v>11.05</v>
      </c>
      <c r="Z82">
        <v>11.04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8.51</v>
      </c>
      <c r="AH82">
        <v>30.01</v>
      </c>
      <c r="AI82">
        <v>30.01</v>
      </c>
      <c r="AJ82">
        <v>30.01</v>
      </c>
      <c r="AK82">
        <v>0</v>
      </c>
      <c r="AL82">
        <v>0</v>
      </c>
    </row>
    <row r="83" spans="1:38">
      <c r="A83" t="s">
        <v>125</v>
      </c>
      <c r="B83" s="34">
        <v>210.27</v>
      </c>
      <c r="C83" s="34">
        <v>58.09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118.51</v>
      </c>
      <c r="N83">
        <v>272.31</v>
      </c>
      <c r="O83">
        <v>101.41</v>
      </c>
      <c r="P83">
        <v>2.64</v>
      </c>
      <c r="Q83">
        <v>7.21</v>
      </c>
      <c r="R83" s="93">
        <v>0</v>
      </c>
      <c r="S83" s="93">
        <v>0</v>
      </c>
      <c r="T83" s="93">
        <v>0</v>
      </c>
      <c r="U83">
        <v>2.54</v>
      </c>
      <c r="V83">
        <v>0</v>
      </c>
      <c r="W83">
        <v>2.98</v>
      </c>
      <c r="X83">
        <v>32.51</v>
      </c>
      <c r="Y83">
        <v>10.83</v>
      </c>
      <c r="Z83">
        <v>10.84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8.64</v>
      </c>
      <c r="AH83">
        <v>33.54</v>
      </c>
      <c r="AI83">
        <v>33.54</v>
      </c>
      <c r="AJ83">
        <v>30.98</v>
      </c>
      <c r="AK83">
        <v>0</v>
      </c>
      <c r="AL83">
        <v>0</v>
      </c>
    </row>
    <row r="84" spans="1:38">
      <c r="A84" t="s">
        <v>126</v>
      </c>
      <c r="B84" s="34">
        <v>210.27</v>
      </c>
      <c r="C84" s="34">
        <v>58.09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118.51</v>
      </c>
      <c r="N84">
        <v>272.31</v>
      </c>
      <c r="O84">
        <v>101.41</v>
      </c>
      <c r="P84">
        <v>2.64</v>
      </c>
      <c r="Q84">
        <v>7.21</v>
      </c>
      <c r="R84" s="93">
        <v>0</v>
      </c>
      <c r="S84" s="93">
        <v>0</v>
      </c>
      <c r="T84" s="93">
        <v>0</v>
      </c>
      <c r="U84">
        <v>2.54</v>
      </c>
      <c r="V84">
        <v>0</v>
      </c>
      <c r="W84">
        <v>2.98</v>
      </c>
      <c r="X84">
        <v>31.01</v>
      </c>
      <c r="Y84">
        <v>10.33</v>
      </c>
      <c r="Z84">
        <v>10.34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8.32</v>
      </c>
      <c r="AH84">
        <v>32.729999999999997</v>
      </c>
      <c r="AI84">
        <v>32.729999999999997</v>
      </c>
      <c r="AJ84">
        <v>30.98</v>
      </c>
      <c r="AK84">
        <v>0</v>
      </c>
      <c r="AL84">
        <v>0</v>
      </c>
    </row>
    <row r="85" spans="1:38">
      <c r="A85" t="s">
        <v>127</v>
      </c>
      <c r="B85" s="34">
        <v>210.27</v>
      </c>
      <c r="C85" s="34">
        <v>58.09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118.51</v>
      </c>
      <c r="N85">
        <v>272.31</v>
      </c>
      <c r="O85">
        <v>101.41</v>
      </c>
      <c r="P85">
        <v>2.64</v>
      </c>
      <c r="Q85">
        <v>7.21</v>
      </c>
      <c r="R85" s="93">
        <v>0</v>
      </c>
      <c r="S85" s="93">
        <v>0</v>
      </c>
      <c r="T85" s="93">
        <v>0</v>
      </c>
      <c r="U85">
        <v>2.54</v>
      </c>
      <c r="V85">
        <v>0</v>
      </c>
      <c r="W85">
        <v>2.79</v>
      </c>
      <c r="X85">
        <v>34.01</v>
      </c>
      <c r="Y85">
        <v>11.33</v>
      </c>
      <c r="Z85">
        <v>11.34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8.2899999999999991</v>
      </c>
      <c r="AH85">
        <v>36.67</v>
      </c>
      <c r="AI85">
        <v>36.67</v>
      </c>
      <c r="AJ85">
        <v>30.98</v>
      </c>
      <c r="AK85">
        <v>0</v>
      </c>
      <c r="AL85">
        <v>0</v>
      </c>
    </row>
    <row r="86" spans="1:38">
      <c r="A86" t="s">
        <v>128</v>
      </c>
      <c r="B86" s="34">
        <v>210.27</v>
      </c>
      <c r="C86" s="34">
        <v>58.09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118.51</v>
      </c>
      <c r="N86">
        <v>272.31</v>
      </c>
      <c r="O86">
        <v>101.41</v>
      </c>
      <c r="P86">
        <v>2.64</v>
      </c>
      <c r="Q86">
        <v>7.21</v>
      </c>
      <c r="R86" s="93">
        <v>0</v>
      </c>
      <c r="S86" s="93">
        <v>0</v>
      </c>
      <c r="T86" s="93">
        <v>0</v>
      </c>
      <c r="U86">
        <v>2.54</v>
      </c>
      <c r="V86">
        <v>0</v>
      </c>
      <c r="W86">
        <v>2.79</v>
      </c>
      <c r="X86">
        <v>32.51</v>
      </c>
      <c r="Y86">
        <v>10.83</v>
      </c>
      <c r="Z86">
        <v>10.84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8.32</v>
      </c>
      <c r="AH86">
        <v>29.51</v>
      </c>
      <c r="AI86">
        <v>29.51</v>
      </c>
      <c r="AJ86">
        <v>30.98</v>
      </c>
      <c r="AK86">
        <v>0</v>
      </c>
      <c r="AL86">
        <v>0</v>
      </c>
    </row>
    <row r="87" spans="1:38">
      <c r="A87" t="s">
        <v>129</v>
      </c>
      <c r="B87" s="34">
        <v>210.27</v>
      </c>
      <c r="C87" s="34">
        <v>58.09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118.51</v>
      </c>
      <c r="N87">
        <v>272.31</v>
      </c>
      <c r="O87">
        <v>101.41</v>
      </c>
      <c r="P87">
        <v>2.57</v>
      </c>
      <c r="Q87">
        <v>7.21</v>
      </c>
      <c r="R87" s="93">
        <v>0</v>
      </c>
      <c r="S87" s="93">
        <v>0</v>
      </c>
      <c r="T87" s="93">
        <v>0</v>
      </c>
      <c r="U87">
        <v>2.4700000000000002</v>
      </c>
      <c r="V87">
        <v>0</v>
      </c>
      <c r="W87">
        <v>2.79</v>
      </c>
      <c r="X87">
        <v>31.01</v>
      </c>
      <c r="Y87">
        <v>10.33</v>
      </c>
      <c r="Z87">
        <v>10.34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28.34</v>
      </c>
      <c r="AI87">
        <v>28.34</v>
      </c>
      <c r="AJ87">
        <v>30.98</v>
      </c>
      <c r="AK87">
        <v>0</v>
      </c>
      <c r="AL87">
        <v>0</v>
      </c>
    </row>
    <row r="88" spans="1:38">
      <c r="A88" t="s">
        <v>130</v>
      </c>
      <c r="B88" s="34">
        <v>210.27</v>
      </c>
      <c r="C88" s="34">
        <v>58.09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118.51</v>
      </c>
      <c r="N88">
        <v>272.31</v>
      </c>
      <c r="O88">
        <v>101.41</v>
      </c>
      <c r="P88">
        <v>2.57</v>
      </c>
      <c r="Q88">
        <v>7.21</v>
      </c>
      <c r="R88" s="93">
        <v>0</v>
      </c>
      <c r="S88" s="93">
        <v>0</v>
      </c>
      <c r="T88" s="93">
        <v>0</v>
      </c>
      <c r="U88">
        <v>2.4700000000000002</v>
      </c>
      <c r="V88">
        <v>0</v>
      </c>
      <c r="W88">
        <v>2.79</v>
      </c>
      <c r="X88">
        <v>29.01</v>
      </c>
      <c r="Y88">
        <v>9.67</v>
      </c>
      <c r="Z88">
        <v>9.67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23.34</v>
      </c>
      <c r="AI88">
        <v>23.34</v>
      </c>
      <c r="AJ88">
        <v>30.98</v>
      </c>
      <c r="AK88">
        <v>0</v>
      </c>
      <c r="AL88">
        <v>0</v>
      </c>
    </row>
    <row r="89" spans="1:38">
      <c r="A89" t="s">
        <v>131</v>
      </c>
      <c r="B89" s="34">
        <v>210.27</v>
      </c>
      <c r="C89" s="34">
        <v>58.09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118.51</v>
      </c>
      <c r="N89">
        <v>272.31</v>
      </c>
      <c r="O89">
        <v>101.41</v>
      </c>
      <c r="P89">
        <v>2.57</v>
      </c>
      <c r="Q89">
        <v>7.21</v>
      </c>
      <c r="R89" s="93">
        <v>0</v>
      </c>
      <c r="S89" s="93">
        <v>0</v>
      </c>
      <c r="T89" s="93">
        <v>0</v>
      </c>
      <c r="U89">
        <v>2.4700000000000002</v>
      </c>
      <c r="V89">
        <v>0</v>
      </c>
      <c r="W89">
        <v>2.79</v>
      </c>
      <c r="X89">
        <v>28.01</v>
      </c>
      <c r="Y89">
        <v>9.33</v>
      </c>
      <c r="Z89">
        <v>9.34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21.67</v>
      </c>
      <c r="AI89">
        <v>21.67</v>
      </c>
      <c r="AJ89">
        <v>30.98</v>
      </c>
      <c r="AK89">
        <v>0</v>
      </c>
      <c r="AL89">
        <v>0</v>
      </c>
    </row>
    <row r="90" spans="1:38">
      <c r="A90" t="s">
        <v>132</v>
      </c>
      <c r="B90" s="34">
        <v>210.27</v>
      </c>
      <c r="C90" s="34">
        <v>58.09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118.51</v>
      </c>
      <c r="N90">
        <v>272.31</v>
      </c>
      <c r="O90">
        <v>101.41</v>
      </c>
      <c r="P90">
        <v>2.57</v>
      </c>
      <c r="Q90">
        <v>7.21</v>
      </c>
      <c r="R90" s="93">
        <v>0</v>
      </c>
      <c r="S90" s="93">
        <v>0</v>
      </c>
      <c r="T90" s="93">
        <v>0</v>
      </c>
      <c r="U90">
        <v>2.4700000000000002</v>
      </c>
      <c r="V90">
        <v>0</v>
      </c>
      <c r="W90">
        <v>2.79</v>
      </c>
      <c r="X90">
        <v>27.26</v>
      </c>
      <c r="Y90">
        <v>9.08</v>
      </c>
      <c r="Z90">
        <v>9.09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23.34</v>
      </c>
      <c r="AI90">
        <v>23.34</v>
      </c>
      <c r="AJ90">
        <v>30.01</v>
      </c>
      <c r="AK90">
        <v>0</v>
      </c>
      <c r="AL90">
        <v>0</v>
      </c>
    </row>
    <row r="91" spans="1:38">
      <c r="A91" t="s">
        <v>133</v>
      </c>
      <c r="B91" s="34">
        <v>210.27</v>
      </c>
      <c r="C91" s="34">
        <v>58.09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118.51</v>
      </c>
      <c r="N91">
        <v>272.31</v>
      </c>
      <c r="O91">
        <v>101.41</v>
      </c>
      <c r="P91">
        <v>2.57</v>
      </c>
      <c r="Q91">
        <v>7.21</v>
      </c>
      <c r="R91" s="93">
        <v>0</v>
      </c>
      <c r="S91" s="93">
        <v>0</v>
      </c>
      <c r="T91" s="93">
        <v>0</v>
      </c>
      <c r="U91">
        <v>2.4700000000000002</v>
      </c>
      <c r="V91">
        <v>0</v>
      </c>
      <c r="W91">
        <v>2.79</v>
      </c>
      <c r="X91">
        <v>26.51</v>
      </c>
      <c r="Y91">
        <v>8.83</v>
      </c>
      <c r="Z91">
        <v>8.84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22.67</v>
      </c>
      <c r="AI91">
        <v>22.67</v>
      </c>
      <c r="AJ91">
        <v>30.01</v>
      </c>
      <c r="AK91">
        <v>0</v>
      </c>
      <c r="AL91">
        <v>0</v>
      </c>
    </row>
    <row r="92" spans="1:38">
      <c r="A92" t="s">
        <v>134</v>
      </c>
      <c r="B92" s="34">
        <v>210.27</v>
      </c>
      <c r="C92" s="34">
        <v>58.09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118.51</v>
      </c>
      <c r="N92">
        <v>252.7</v>
      </c>
      <c r="O92">
        <v>101.41</v>
      </c>
      <c r="P92">
        <v>2.57</v>
      </c>
      <c r="Q92">
        <v>7.21</v>
      </c>
      <c r="R92" s="93">
        <v>0</v>
      </c>
      <c r="S92" s="93">
        <v>0</v>
      </c>
      <c r="T92" s="93">
        <v>0</v>
      </c>
      <c r="U92">
        <v>2.4700000000000002</v>
      </c>
      <c r="V92">
        <v>0</v>
      </c>
      <c r="W92">
        <v>2.79</v>
      </c>
      <c r="X92">
        <v>26.01</v>
      </c>
      <c r="Y92">
        <v>8.67</v>
      </c>
      <c r="Z92">
        <v>8.67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22.75</v>
      </c>
      <c r="AI92">
        <v>22.75</v>
      </c>
      <c r="AJ92">
        <v>29.05</v>
      </c>
      <c r="AK92">
        <v>0</v>
      </c>
      <c r="AL92">
        <v>0</v>
      </c>
    </row>
    <row r="93" spans="1:38">
      <c r="A93" t="s">
        <v>135</v>
      </c>
      <c r="B93" s="34">
        <v>210.27</v>
      </c>
      <c r="C93" s="34">
        <v>53.02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118.51</v>
      </c>
      <c r="N93">
        <v>233.34</v>
      </c>
      <c r="O93">
        <v>101.41</v>
      </c>
      <c r="P93">
        <v>2.57</v>
      </c>
      <c r="Q93">
        <v>7.21</v>
      </c>
      <c r="R93" s="93">
        <v>0</v>
      </c>
      <c r="S93" s="93">
        <v>0</v>
      </c>
      <c r="T93" s="93">
        <v>0</v>
      </c>
      <c r="U93">
        <v>2.4700000000000002</v>
      </c>
      <c r="V93">
        <v>0</v>
      </c>
      <c r="W93">
        <v>2.79</v>
      </c>
      <c r="X93">
        <v>25.51</v>
      </c>
      <c r="Y93">
        <v>8.51</v>
      </c>
      <c r="Z93">
        <v>8.5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22.34</v>
      </c>
      <c r="AI93">
        <v>22.34</v>
      </c>
      <c r="AJ93">
        <v>28.08</v>
      </c>
      <c r="AK93">
        <v>0</v>
      </c>
      <c r="AL93">
        <v>0</v>
      </c>
    </row>
    <row r="94" spans="1:38">
      <c r="A94" t="s">
        <v>136</v>
      </c>
      <c r="B94" s="34">
        <v>210.27</v>
      </c>
      <c r="C94" s="34">
        <v>53.02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118.51</v>
      </c>
      <c r="N94">
        <v>213.97</v>
      </c>
      <c r="O94">
        <v>101.41</v>
      </c>
      <c r="P94">
        <v>2.57</v>
      </c>
      <c r="Q94">
        <v>7.21</v>
      </c>
      <c r="R94" s="93">
        <v>0</v>
      </c>
      <c r="S94" s="93">
        <v>0</v>
      </c>
      <c r="T94" s="93">
        <v>0</v>
      </c>
      <c r="U94">
        <v>2.4700000000000002</v>
      </c>
      <c r="V94">
        <v>0</v>
      </c>
      <c r="W94">
        <v>2.79</v>
      </c>
      <c r="X94">
        <v>25.42</v>
      </c>
      <c r="Y94">
        <v>8.49</v>
      </c>
      <c r="Z94">
        <v>8.4700000000000006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22.08</v>
      </c>
      <c r="AI94">
        <v>22.08</v>
      </c>
      <c r="AJ94">
        <v>28.08</v>
      </c>
      <c r="AK94">
        <v>0</v>
      </c>
      <c r="AL94">
        <v>0</v>
      </c>
    </row>
    <row r="95" spans="1:38">
      <c r="A95" t="s">
        <v>137</v>
      </c>
      <c r="B95" s="34">
        <v>210.27</v>
      </c>
      <c r="C95" s="34">
        <v>53.02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118.51</v>
      </c>
      <c r="N95">
        <v>195.58</v>
      </c>
      <c r="O95">
        <v>101.41</v>
      </c>
      <c r="P95">
        <v>2.4900000000000002</v>
      </c>
      <c r="Q95">
        <v>7.21</v>
      </c>
      <c r="R95" s="93">
        <v>0</v>
      </c>
      <c r="S95" s="93">
        <v>0</v>
      </c>
      <c r="T95" s="93">
        <v>0</v>
      </c>
      <c r="U95">
        <v>2.4700000000000002</v>
      </c>
      <c r="V95">
        <v>0</v>
      </c>
      <c r="W95">
        <v>2.79</v>
      </c>
      <c r="X95">
        <v>25.12</v>
      </c>
      <c r="Y95">
        <v>8.3699999999999992</v>
      </c>
      <c r="Z95">
        <v>8.3800000000000008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21.67</v>
      </c>
      <c r="AI95">
        <v>21.67</v>
      </c>
      <c r="AJ95">
        <v>27.11</v>
      </c>
      <c r="AK95">
        <v>0</v>
      </c>
      <c r="AL95">
        <v>0</v>
      </c>
    </row>
    <row r="96" spans="1:38">
      <c r="A96" t="s">
        <v>138</v>
      </c>
      <c r="B96" s="34">
        <v>210.27</v>
      </c>
      <c r="C96" s="34">
        <v>53.02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118.51</v>
      </c>
      <c r="N96">
        <v>182.99</v>
      </c>
      <c r="O96">
        <v>101.41</v>
      </c>
      <c r="P96">
        <v>2.4900000000000002</v>
      </c>
      <c r="Q96">
        <v>7.21</v>
      </c>
      <c r="R96" s="93">
        <v>0</v>
      </c>
      <c r="S96" s="93">
        <v>0</v>
      </c>
      <c r="T96" s="93">
        <v>0</v>
      </c>
      <c r="U96">
        <v>2.4700000000000002</v>
      </c>
      <c r="V96">
        <v>0</v>
      </c>
      <c r="W96">
        <v>2.79</v>
      </c>
      <c r="X96">
        <v>24.92</v>
      </c>
      <c r="Y96">
        <v>8.31</v>
      </c>
      <c r="Z96">
        <v>8.31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21.08</v>
      </c>
      <c r="AI96">
        <v>21.08</v>
      </c>
      <c r="AJ96">
        <v>27.11</v>
      </c>
      <c r="AK96">
        <v>0</v>
      </c>
      <c r="AL96">
        <v>0</v>
      </c>
    </row>
    <row r="97" spans="1:50">
      <c r="A97" t="s">
        <v>139</v>
      </c>
      <c r="B97" s="34">
        <v>210.27</v>
      </c>
      <c r="C97" s="34">
        <v>53.02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118.51</v>
      </c>
      <c r="N97">
        <v>132.84</v>
      </c>
      <c r="O97">
        <v>101.41</v>
      </c>
      <c r="P97">
        <v>2.4900000000000002</v>
      </c>
      <c r="Q97">
        <v>7.21</v>
      </c>
      <c r="R97" s="93">
        <v>0</v>
      </c>
      <c r="S97" s="93">
        <v>0</v>
      </c>
      <c r="T97" s="93">
        <v>0</v>
      </c>
      <c r="U97">
        <v>2.4700000000000002</v>
      </c>
      <c r="V97">
        <v>0</v>
      </c>
      <c r="W97">
        <v>2.79</v>
      </c>
      <c r="X97">
        <v>24.76</v>
      </c>
      <c r="Y97">
        <v>8.26</v>
      </c>
      <c r="Z97">
        <v>8.25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20.67</v>
      </c>
      <c r="AI97">
        <v>20.67</v>
      </c>
      <c r="AJ97">
        <v>27.11</v>
      </c>
      <c r="AK97">
        <v>0</v>
      </c>
      <c r="AL97">
        <v>0</v>
      </c>
    </row>
    <row r="98" spans="1:50">
      <c r="A98" t="s">
        <v>140</v>
      </c>
      <c r="B98" s="34">
        <v>210.27</v>
      </c>
      <c r="C98" s="34">
        <v>53.02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118.51</v>
      </c>
      <c r="N98">
        <v>132.84</v>
      </c>
      <c r="O98">
        <v>101.41</v>
      </c>
      <c r="P98">
        <v>2.4900000000000002</v>
      </c>
      <c r="Q98">
        <v>7.21</v>
      </c>
      <c r="R98" s="93">
        <v>0</v>
      </c>
      <c r="S98" s="93">
        <v>0</v>
      </c>
      <c r="T98" s="93">
        <v>0</v>
      </c>
      <c r="U98">
        <v>2.4700000000000002</v>
      </c>
      <c r="V98">
        <v>0</v>
      </c>
      <c r="W98">
        <v>2.79</v>
      </c>
      <c r="X98">
        <v>24</v>
      </c>
      <c r="Y98">
        <v>8</v>
      </c>
      <c r="Z98">
        <v>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20.170000000000002</v>
      </c>
      <c r="AI98">
        <v>20.170000000000002</v>
      </c>
      <c r="AJ98">
        <v>27.11</v>
      </c>
      <c r="AK98">
        <v>0</v>
      </c>
      <c r="AL98">
        <v>0</v>
      </c>
    </row>
    <row r="99" spans="1:50">
      <c r="A99" t="s">
        <v>141</v>
      </c>
      <c r="B99" s="34">
        <f>SUM(B3:B98)/4000</f>
        <v>5.0721450000000079</v>
      </c>
      <c r="C99" s="34">
        <f t="shared" ref="C99:P99" si="2">SUM(C3:C98)/4000</f>
        <v>1.5457825000000009</v>
      </c>
      <c r="D99" s="93">
        <f t="shared" ref="D99" si="3">SUM(D3:D98)/4000</f>
        <v>0.96049499999999988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8.9549999999999991E-2</v>
      </c>
      <c r="K99" s="37">
        <f t="shared" si="2"/>
        <v>8.9549999999999991E-2</v>
      </c>
      <c r="L99" s="37">
        <f t="shared" si="2"/>
        <v>9.1815000000000008E-2</v>
      </c>
      <c r="M99">
        <f t="shared" si="2"/>
        <v>2.5225625000000025</v>
      </c>
      <c r="N99">
        <f t="shared" si="2"/>
        <v>6.394962500000009</v>
      </c>
      <c r="O99">
        <f t="shared" si="2"/>
        <v>2.4298149999999974</v>
      </c>
      <c r="P99">
        <f t="shared" si="2"/>
        <v>5.9889999999999902E-2</v>
      </c>
      <c r="Q99">
        <f t="shared" ref="Q99:AF99" si="5">SUM(Q3:Q98)/4000</f>
        <v>0.15935750000000012</v>
      </c>
      <c r="R99" s="93">
        <f t="shared" si="5"/>
        <v>0.31863500000000022</v>
      </c>
      <c r="S99" s="93">
        <f t="shared" si="5"/>
        <v>0.32562750000000018</v>
      </c>
      <c r="T99" s="93">
        <f t="shared" si="5"/>
        <v>0.31623250000000008</v>
      </c>
      <c r="U99">
        <f t="shared" si="5"/>
        <v>5.9380000000000058E-2</v>
      </c>
      <c r="V99">
        <f t="shared" si="5"/>
        <v>1.0049124112499999</v>
      </c>
      <c r="W99">
        <f t="shared" si="5"/>
        <v>6.9005000000000011E-2</v>
      </c>
      <c r="X99">
        <f t="shared" si="5"/>
        <v>0.55933500000000014</v>
      </c>
      <c r="Y99">
        <f t="shared" si="5"/>
        <v>0.18642000000000025</v>
      </c>
      <c r="Z99">
        <f t="shared" si="5"/>
        <v>0.1864550000000002</v>
      </c>
      <c r="AA99">
        <f t="shared" si="5"/>
        <v>1.7160199999999992</v>
      </c>
      <c r="AB99">
        <f t="shared" si="5"/>
        <v>0.34319500000000003</v>
      </c>
      <c r="AC99">
        <f t="shared" si="5"/>
        <v>0.61177250000000005</v>
      </c>
      <c r="AD99">
        <f t="shared" si="5"/>
        <v>0.31520999999999988</v>
      </c>
      <c r="AE99">
        <f t="shared" si="5"/>
        <v>0.52949999999999997</v>
      </c>
      <c r="AF99">
        <f t="shared" si="5"/>
        <v>0.26450000000000001</v>
      </c>
      <c r="AG99">
        <f t="shared" ref="AG99:AM99" si="6">SUM(AG3:AG98)/4000</f>
        <v>0.16232750000000015</v>
      </c>
      <c r="AH99">
        <f t="shared" si="6"/>
        <v>0.4902574999999999</v>
      </c>
      <c r="AI99">
        <f t="shared" si="6"/>
        <v>0.4902574999999999</v>
      </c>
      <c r="AJ99">
        <f t="shared" si="6"/>
        <v>0.65931750000000078</v>
      </c>
      <c r="AK99">
        <f t="shared" si="6"/>
        <v>1.3382249999999998</v>
      </c>
      <c r="AL99">
        <f t="shared" si="6"/>
        <v>0.57352499999999995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254.80572041898358</v>
      </c>
      <c r="L3">
        <v>9.419540519383272</v>
      </c>
      <c r="M3">
        <v>63.770966655439551</v>
      </c>
      <c r="N3">
        <v>0</v>
      </c>
      <c r="O3">
        <v>73.292514407416689</v>
      </c>
      <c r="P3">
        <v>20.452095808383234</v>
      </c>
      <c r="Q3">
        <v>4.3915800733496342</v>
      </c>
      <c r="R3">
        <v>18.617736057262153</v>
      </c>
      <c r="S3">
        <v>11.968772041425391</v>
      </c>
      <c r="T3">
        <v>0</v>
      </c>
      <c r="U3">
        <v>61.414492958519361</v>
      </c>
      <c r="V3">
        <v>7.5400391095066173</v>
      </c>
      <c r="W3">
        <v>19.862507994518044</v>
      </c>
      <c r="X3">
        <v>43.194819871862201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7.2375939999999996</v>
      </c>
      <c r="AF3">
        <v>6.1515000000000013</v>
      </c>
      <c r="AG3">
        <v>13.844313119999999</v>
      </c>
      <c r="AH3">
        <v>9.1502400000000002</v>
      </c>
      <c r="AI3">
        <v>0</v>
      </c>
      <c r="AJ3">
        <v>0</v>
      </c>
      <c r="AK3">
        <v>11.538180000000002</v>
      </c>
      <c r="AL3">
        <v>9.9693499999999986</v>
      </c>
      <c r="AM3">
        <v>0</v>
      </c>
      <c r="AN3">
        <v>0</v>
      </c>
      <c r="AO3">
        <v>1.9368719999999997</v>
      </c>
      <c r="AP3">
        <v>2.3630629628905413</v>
      </c>
      <c r="AQ3">
        <v>0</v>
      </c>
      <c r="AR3">
        <v>21.335599999999992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665.00488225510753</v>
      </c>
      <c r="DN3">
        <v>21.841865168156446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254.80572041898358</v>
      </c>
      <c r="L4">
        <v>9.419540519383272</v>
      </c>
      <c r="M4">
        <v>63.770966655439551</v>
      </c>
      <c r="N4">
        <v>0</v>
      </c>
      <c r="O4">
        <v>73.292514407416689</v>
      </c>
      <c r="P4">
        <v>20.452095808383234</v>
      </c>
      <c r="Q4">
        <v>4.3915800733496342</v>
      </c>
      <c r="R4">
        <v>18.617736057262153</v>
      </c>
      <c r="S4">
        <v>11.587054285714286</v>
      </c>
      <c r="T4">
        <v>0</v>
      </c>
      <c r="U4">
        <v>62.114210526315794</v>
      </c>
      <c r="V4">
        <v>7.5400391095066173</v>
      </c>
      <c r="W4">
        <v>19.862507994518044</v>
      </c>
      <c r="X4">
        <v>43.194819871862201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7.2375939999999996</v>
      </c>
      <c r="AF4">
        <v>6.1515000000000013</v>
      </c>
      <c r="AG4">
        <v>13.844313119999999</v>
      </c>
      <c r="AH4">
        <v>9.1502400000000002</v>
      </c>
      <c r="AI4">
        <v>0</v>
      </c>
      <c r="AJ4">
        <v>0</v>
      </c>
      <c r="AK4">
        <v>11.538180000000002</v>
      </c>
      <c r="AL4">
        <v>9.9693499999999986</v>
      </c>
      <c r="AM4">
        <v>0</v>
      </c>
      <c r="AN4">
        <v>0</v>
      </c>
      <c r="AO4">
        <v>1.9368719999999997</v>
      </c>
      <c r="AP4">
        <v>2.3630629628905413</v>
      </c>
      <c r="AQ4">
        <v>0</v>
      </c>
      <c r="AR4">
        <v>21.335599999999992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665.31276936773997</v>
      </c>
      <c r="DN4">
        <v>21.851977867609335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254.80572041898358</v>
      </c>
      <c r="L5">
        <v>9.419540519383272</v>
      </c>
      <c r="M5">
        <v>63.770966655439551</v>
      </c>
      <c r="N5">
        <v>0</v>
      </c>
      <c r="O5">
        <v>73.292514407416689</v>
      </c>
      <c r="P5">
        <v>20.452095808383234</v>
      </c>
      <c r="Q5">
        <v>4.3915800733496342</v>
      </c>
      <c r="R5">
        <v>18.617736057262153</v>
      </c>
      <c r="S5">
        <v>11.587054285714286</v>
      </c>
      <c r="T5">
        <v>0</v>
      </c>
      <c r="U5">
        <v>62.114210526315794</v>
      </c>
      <c r="V5">
        <v>7.5400391095066173</v>
      </c>
      <c r="W5">
        <v>19.862507994518044</v>
      </c>
      <c r="X5">
        <v>43.194819871862201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7.2375939999999996</v>
      </c>
      <c r="AF5">
        <v>6.1515000000000013</v>
      </c>
      <c r="AG5">
        <v>13.844313119999999</v>
      </c>
      <c r="AH5">
        <v>9.1502400000000002</v>
      </c>
      <c r="AI5">
        <v>0</v>
      </c>
      <c r="AJ5">
        <v>0</v>
      </c>
      <c r="AK5">
        <v>11.538180000000002</v>
      </c>
      <c r="AL5">
        <v>9.9693499999999986</v>
      </c>
      <c r="AM5">
        <v>0</v>
      </c>
      <c r="AN5">
        <v>0</v>
      </c>
      <c r="AO5">
        <v>1.9368719999999997</v>
      </c>
      <c r="AP5">
        <v>2.3630629628905413</v>
      </c>
      <c r="AQ5">
        <v>0</v>
      </c>
      <c r="AR5">
        <v>4.8489999999999993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649.35044333558426</v>
      </c>
      <c r="DN5">
        <v>21.327703899765133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254.80572041898358</v>
      </c>
      <c r="L6">
        <v>9.419540519383272</v>
      </c>
      <c r="M6">
        <v>63.770966655439551</v>
      </c>
      <c r="N6">
        <v>0</v>
      </c>
      <c r="O6">
        <v>73.292514407416689</v>
      </c>
      <c r="P6">
        <v>20.452095808383234</v>
      </c>
      <c r="Q6">
        <v>4.3915800733496342</v>
      </c>
      <c r="R6">
        <v>18.617736057262153</v>
      </c>
      <c r="S6">
        <v>11.587054285714286</v>
      </c>
      <c r="T6">
        <v>0</v>
      </c>
      <c r="U6">
        <v>62.114210526315794</v>
      </c>
      <c r="V6">
        <v>7.5400391095066173</v>
      </c>
      <c r="W6">
        <v>19.862507994518044</v>
      </c>
      <c r="X6">
        <v>43.194819871862201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7.2375939999999996</v>
      </c>
      <c r="AF6">
        <v>6.1515000000000013</v>
      </c>
      <c r="AG6">
        <v>13.844313119999999</v>
      </c>
      <c r="AH6">
        <v>9.1502400000000002</v>
      </c>
      <c r="AI6">
        <v>0</v>
      </c>
      <c r="AJ6">
        <v>0</v>
      </c>
      <c r="AK6">
        <v>11.538180000000002</v>
      </c>
      <c r="AL6">
        <v>9.9693499999999986</v>
      </c>
      <c r="AM6">
        <v>0</v>
      </c>
      <c r="AN6">
        <v>0</v>
      </c>
      <c r="AO6">
        <v>1.9368719999999997</v>
      </c>
      <c r="AP6">
        <v>2.3630629628905413</v>
      </c>
      <c r="AQ6">
        <v>0</v>
      </c>
      <c r="AR6">
        <v>4.8489999999999993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649.35044333558426</v>
      </c>
      <c r="DN6">
        <v>21.327703899765133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254.80572041898358</v>
      </c>
      <c r="L7">
        <v>9.4195613932215299</v>
      </c>
      <c r="M7">
        <v>63.770966655439551</v>
      </c>
      <c r="N7">
        <v>0</v>
      </c>
      <c r="O7">
        <v>73.292514407416689</v>
      </c>
      <c r="P7">
        <v>20.452095808383234</v>
      </c>
      <c r="Q7">
        <v>4.3900615763546806</v>
      </c>
      <c r="R7">
        <v>18.617736057262153</v>
      </c>
      <c r="S7">
        <v>11.589278332354668</v>
      </c>
      <c r="T7">
        <v>0</v>
      </c>
      <c r="U7">
        <v>62.114210526315794</v>
      </c>
      <c r="V7">
        <v>7.5400391095066173</v>
      </c>
      <c r="W7">
        <v>19.862507994518044</v>
      </c>
      <c r="X7">
        <v>43.194819871862201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7.2375939999999996</v>
      </c>
      <c r="AF7">
        <v>6.1515000000000013</v>
      </c>
      <c r="AG7">
        <v>13.844313119999999</v>
      </c>
      <c r="AH7">
        <v>9.1502400000000002</v>
      </c>
      <c r="AI7">
        <v>0</v>
      </c>
      <c r="AJ7">
        <v>0</v>
      </c>
      <c r="AK7">
        <v>11.538180000000002</v>
      </c>
      <c r="AL7">
        <v>9.9693499999999986</v>
      </c>
      <c r="AM7">
        <v>0</v>
      </c>
      <c r="AN7">
        <v>0</v>
      </c>
      <c r="AO7">
        <v>1.9368719999999997</v>
      </c>
      <c r="AP7">
        <v>5.3450233684428916</v>
      </c>
      <c r="AQ7">
        <v>0</v>
      </c>
      <c r="AR7">
        <v>4.8489999999999993</v>
      </c>
      <c r="AS7">
        <v>14.00904942432352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652.23810575559344</v>
      </c>
      <c r="DN7">
        <v>21.422728308792017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254.80572041898358</v>
      </c>
      <c r="L8">
        <v>9.4195660559305683</v>
      </c>
      <c r="M8">
        <v>63.770966655439551</v>
      </c>
      <c r="N8">
        <v>0</v>
      </c>
      <c r="O8">
        <v>73.292514407416689</v>
      </c>
      <c r="P8">
        <v>20.452095808383234</v>
      </c>
      <c r="Q8">
        <v>4.3900615763546806</v>
      </c>
      <c r="R8">
        <v>18.617736057262153</v>
      </c>
      <c r="S8">
        <v>11.589278332354668</v>
      </c>
      <c r="T8">
        <v>0</v>
      </c>
      <c r="U8">
        <v>62.114210526315794</v>
      </c>
      <c r="V8">
        <v>7.5400391095066173</v>
      </c>
      <c r="W8">
        <v>19.862507994518044</v>
      </c>
      <c r="X8">
        <v>43.194819871862201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7.2375939999999996</v>
      </c>
      <c r="AF8">
        <v>6.1515000000000013</v>
      </c>
      <c r="AG8">
        <v>13.844313119999999</v>
      </c>
      <c r="AH8">
        <v>9.1502400000000002</v>
      </c>
      <c r="AI8">
        <v>0</v>
      </c>
      <c r="AJ8">
        <v>0</v>
      </c>
      <c r="AK8">
        <v>11.538180000000002</v>
      </c>
      <c r="AL8">
        <v>9.9693499999999986</v>
      </c>
      <c r="AM8">
        <v>0</v>
      </c>
      <c r="AN8">
        <v>0</v>
      </c>
      <c r="AO8">
        <v>1.9368719999999997</v>
      </c>
      <c r="AP8">
        <v>5.3450233684428916</v>
      </c>
      <c r="AQ8">
        <v>0</v>
      </c>
      <c r="AR8">
        <v>4.8489999999999993</v>
      </c>
      <c r="AS8">
        <v>14.00904942432352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652.2381102700283</v>
      </c>
      <c r="DN8">
        <v>21.422728457066164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254.8041164063543</v>
      </c>
      <c r="L9">
        <v>9.4195044870457068</v>
      </c>
      <c r="M9">
        <v>63.770966655439551</v>
      </c>
      <c r="N9">
        <v>0</v>
      </c>
      <c r="O9">
        <v>73.292514407416689</v>
      </c>
      <c r="P9">
        <v>20.452095808383234</v>
      </c>
      <c r="Q9">
        <v>4.3900615763546806</v>
      </c>
      <c r="R9">
        <v>18.617736057262153</v>
      </c>
      <c r="S9">
        <v>11.589278332354668</v>
      </c>
      <c r="T9">
        <v>0</v>
      </c>
      <c r="U9">
        <v>62.114210526315794</v>
      </c>
      <c r="V9">
        <v>7.5400391095066173</v>
      </c>
      <c r="W9">
        <v>19.862507994518044</v>
      </c>
      <c r="X9">
        <v>43.194819871862201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7.2375939999999996</v>
      </c>
      <c r="AF9">
        <v>6.1515000000000013</v>
      </c>
      <c r="AG9">
        <v>13.844313119999999</v>
      </c>
      <c r="AH9">
        <v>9.1502400000000002</v>
      </c>
      <c r="AI9">
        <v>0</v>
      </c>
      <c r="AJ9">
        <v>0</v>
      </c>
      <c r="AK9">
        <v>11.538180000000002</v>
      </c>
      <c r="AL9">
        <v>9.9693499999999986</v>
      </c>
      <c r="AM9">
        <v>0</v>
      </c>
      <c r="AN9">
        <v>0</v>
      </c>
      <c r="AO9">
        <v>1.9368719999999997</v>
      </c>
      <c r="AP9">
        <v>5.3450233684428916</v>
      </c>
      <c r="AQ9">
        <v>0</v>
      </c>
      <c r="AR9">
        <v>4.8489999999999993</v>
      </c>
      <c r="AS9">
        <v>7.0895999999999981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645.53708696658566</v>
      </c>
      <c r="DN9">
        <v>21.202636754671211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254.80240529728241</v>
      </c>
      <c r="L10">
        <v>9.4195044870457068</v>
      </c>
      <c r="M10">
        <v>63.770966655439551</v>
      </c>
      <c r="N10">
        <v>0</v>
      </c>
      <c r="O10">
        <v>73.292514407416689</v>
      </c>
      <c r="P10">
        <v>20.452095808383234</v>
      </c>
      <c r="Q10">
        <v>4.3900615763546806</v>
      </c>
      <c r="R10">
        <v>18.617736057262153</v>
      </c>
      <c r="S10">
        <v>11.589278332354668</v>
      </c>
      <c r="T10">
        <v>0</v>
      </c>
      <c r="U10">
        <v>62.114210526315794</v>
      </c>
      <c r="V10">
        <v>7.7876474775239446</v>
      </c>
      <c r="W10">
        <v>19.862507994518044</v>
      </c>
      <c r="X10">
        <v>43.194819871862201</v>
      </c>
      <c r="Y10">
        <v>0</v>
      </c>
      <c r="Z10">
        <v>0.48309999999999986</v>
      </c>
      <c r="AA10">
        <v>0</v>
      </c>
      <c r="AB10">
        <v>0</v>
      </c>
      <c r="AC10">
        <v>0</v>
      </c>
      <c r="AD10">
        <v>0.58020000000000005</v>
      </c>
      <c r="AE10">
        <v>7.2375939999999996</v>
      </c>
      <c r="AF10">
        <v>6.1515000000000013</v>
      </c>
      <c r="AG10">
        <v>13.844313119999999</v>
      </c>
      <c r="AH10">
        <v>9.1502400000000002</v>
      </c>
      <c r="AI10">
        <v>0</v>
      </c>
      <c r="AJ10">
        <v>0</v>
      </c>
      <c r="AK10">
        <v>11.538180000000002</v>
      </c>
      <c r="AL10">
        <v>9.9693499999999986</v>
      </c>
      <c r="AM10">
        <v>0</v>
      </c>
      <c r="AN10">
        <v>0</v>
      </c>
      <c r="AO10">
        <v>1.9368719999999997</v>
      </c>
      <c r="AP10">
        <v>5.3450233684428916</v>
      </c>
      <c r="AQ10">
        <v>0</v>
      </c>
      <c r="AR10">
        <v>4.8489999999999993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643.66884537742726</v>
      </c>
      <c r="DN10">
        <v>21.14127560277495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254.80240529728241</v>
      </c>
      <c r="L11">
        <v>9.4195044870457068</v>
      </c>
      <c r="M11">
        <v>63.770966655439551</v>
      </c>
      <c r="N11">
        <v>0</v>
      </c>
      <c r="O11">
        <v>73.292514407416689</v>
      </c>
      <c r="P11">
        <v>20.452095808383234</v>
      </c>
      <c r="Q11">
        <v>4.3900615763546806</v>
      </c>
      <c r="R11">
        <v>18.617736057262153</v>
      </c>
      <c r="S11">
        <v>11.589278332354668</v>
      </c>
      <c r="T11">
        <v>0</v>
      </c>
      <c r="U11">
        <v>62.114210526315794</v>
      </c>
      <c r="V11">
        <v>7.7876474775239446</v>
      </c>
      <c r="W11">
        <v>19.862507994518044</v>
      </c>
      <c r="X11">
        <v>43.194819871862201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0.58020000000000005</v>
      </c>
      <c r="AE11">
        <v>7.2375939999999996</v>
      </c>
      <c r="AF11">
        <v>6.1515000000000013</v>
      </c>
      <c r="AG11">
        <v>13.844313119999999</v>
      </c>
      <c r="AH11">
        <v>9.1502400000000002</v>
      </c>
      <c r="AI11">
        <v>0</v>
      </c>
      <c r="AJ11">
        <v>0</v>
      </c>
      <c r="AK11">
        <v>11.538180000000002</v>
      </c>
      <c r="AL11">
        <v>9.9693499999999986</v>
      </c>
      <c r="AM11">
        <v>0</v>
      </c>
      <c r="AN11">
        <v>0</v>
      </c>
      <c r="AO11">
        <v>1.9368719999999997</v>
      </c>
      <c r="AP11">
        <v>2.5318531745255801</v>
      </c>
      <c r="AQ11">
        <v>0</v>
      </c>
      <c r="AR11">
        <v>4.8489999999999993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643.25030937750432</v>
      </c>
      <c r="DN11">
        <v>21.127358208780588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254.80240529728241</v>
      </c>
      <c r="L12">
        <v>9.4195044870457068</v>
      </c>
      <c r="M12">
        <v>63.770966655439551</v>
      </c>
      <c r="N12">
        <v>0</v>
      </c>
      <c r="O12">
        <v>73.292514407416689</v>
      </c>
      <c r="P12">
        <v>20.452095808383234</v>
      </c>
      <c r="Q12">
        <v>4.3900615763546806</v>
      </c>
      <c r="R12">
        <v>18.617736057262153</v>
      </c>
      <c r="S12">
        <v>11.589278332354668</v>
      </c>
      <c r="T12">
        <v>0</v>
      </c>
      <c r="U12">
        <v>62.114210526315794</v>
      </c>
      <c r="V12">
        <v>7.7876474775239446</v>
      </c>
      <c r="W12">
        <v>19.862507994518044</v>
      </c>
      <c r="X12">
        <v>43.194819871862201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0.58020000000000005</v>
      </c>
      <c r="AE12">
        <v>7.2375939999999996</v>
      </c>
      <c r="AF12">
        <v>6.1515000000000013</v>
      </c>
      <c r="AG12">
        <v>13.844313119999999</v>
      </c>
      <c r="AH12">
        <v>9.1502400000000002</v>
      </c>
      <c r="AI12">
        <v>0</v>
      </c>
      <c r="AJ12">
        <v>0</v>
      </c>
      <c r="AK12">
        <v>11.538180000000002</v>
      </c>
      <c r="AL12">
        <v>9.9693499999999986</v>
      </c>
      <c r="AM12">
        <v>0</v>
      </c>
      <c r="AN12">
        <v>0</v>
      </c>
      <c r="AO12">
        <v>1.9368719999999997</v>
      </c>
      <c r="AP12">
        <v>2.5318531745255801</v>
      </c>
      <c r="AQ12">
        <v>0</v>
      </c>
      <c r="AR12">
        <v>4.8489999999999993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643.25030937750432</v>
      </c>
      <c r="DN12">
        <v>21.127358208780588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254.80240529728241</v>
      </c>
      <c r="L13">
        <v>9.4195044870457068</v>
      </c>
      <c r="M13">
        <v>63.770966655439551</v>
      </c>
      <c r="N13">
        <v>0</v>
      </c>
      <c r="O13">
        <v>73.292514407416689</v>
      </c>
      <c r="P13">
        <v>20.452095808383234</v>
      </c>
      <c r="Q13">
        <v>4.3900615763546806</v>
      </c>
      <c r="R13">
        <v>18.617736057262153</v>
      </c>
      <c r="S13">
        <v>11.589278332354668</v>
      </c>
      <c r="T13">
        <v>0</v>
      </c>
      <c r="U13">
        <v>62.114210526315794</v>
      </c>
      <c r="V13">
        <v>7.7876474775239446</v>
      </c>
      <c r="W13">
        <v>19.862507994518044</v>
      </c>
      <c r="X13">
        <v>43.194819871862201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7.2375939999999996</v>
      </c>
      <c r="AF13">
        <v>6.1515000000000013</v>
      </c>
      <c r="AG13">
        <v>13.844313119999999</v>
      </c>
      <c r="AH13">
        <v>9.1502400000000002</v>
      </c>
      <c r="AI13">
        <v>0</v>
      </c>
      <c r="AJ13">
        <v>0</v>
      </c>
      <c r="AK13">
        <v>11.538180000000002</v>
      </c>
      <c r="AL13">
        <v>9.9693499999999986</v>
      </c>
      <c r="AM13">
        <v>0</v>
      </c>
      <c r="AN13">
        <v>0</v>
      </c>
      <c r="AO13">
        <v>2.1951215999999998</v>
      </c>
      <c r="AP13">
        <v>2.5318531745255801</v>
      </c>
      <c r="AQ13">
        <v>0</v>
      </c>
      <c r="AR13">
        <v>4.8489999999999993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643.50034681590432</v>
      </c>
      <c r="DN13">
        <v>21.135570370380591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254.80240529728241</v>
      </c>
      <c r="L14">
        <v>9.4195044870457068</v>
      </c>
      <c r="M14">
        <v>63.770966655439551</v>
      </c>
      <c r="N14">
        <v>0</v>
      </c>
      <c r="O14">
        <v>73.292514407416689</v>
      </c>
      <c r="P14">
        <v>20.452095808383234</v>
      </c>
      <c r="Q14">
        <v>4.3900615763546806</v>
      </c>
      <c r="R14">
        <v>18.617736057262153</v>
      </c>
      <c r="S14">
        <v>11.589278332354668</v>
      </c>
      <c r="T14">
        <v>0</v>
      </c>
      <c r="U14">
        <v>62.114210526315794</v>
      </c>
      <c r="V14">
        <v>7.7876474775239446</v>
      </c>
      <c r="W14">
        <v>19.862507994518044</v>
      </c>
      <c r="X14">
        <v>43.194819871862201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7.2375939999999996</v>
      </c>
      <c r="AF14">
        <v>6.1515000000000013</v>
      </c>
      <c r="AG14">
        <v>13.844313119999999</v>
      </c>
      <c r="AH14">
        <v>9.1502400000000002</v>
      </c>
      <c r="AI14">
        <v>0</v>
      </c>
      <c r="AJ14">
        <v>0</v>
      </c>
      <c r="AK14">
        <v>11.538180000000002</v>
      </c>
      <c r="AL14">
        <v>9.9693499999999986</v>
      </c>
      <c r="AM14">
        <v>0</v>
      </c>
      <c r="AN14">
        <v>0</v>
      </c>
      <c r="AO14">
        <v>2.1951215999999998</v>
      </c>
      <c r="AP14">
        <v>2.5318531745255801</v>
      </c>
      <c r="AQ14">
        <v>0</v>
      </c>
      <c r="AR14">
        <v>4.8489999999999993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643.50034681590432</v>
      </c>
      <c r="DN14">
        <v>21.135570370380591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254.80240529728241</v>
      </c>
      <c r="L15">
        <v>9.4195044870457068</v>
      </c>
      <c r="M15">
        <v>63.770966655439551</v>
      </c>
      <c r="N15">
        <v>0</v>
      </c>
      <c r="O15">
        <v>73.292514407416689</v>
      </c>
      <c r="P15">
        <v>20.452095808383234</v>
      </c>
      <c r="Q15">
        <v>4.3900615763546806</v>
      </c>
      <c r="R15">
        <v>18.617736057262153</v>
      </c>
      <c r="S15">
        <v>11.589278332354668</v>
      </c>
      <c r="T15">
        <v>0</v>
      </c>
      <c r="U15">
        <v>62.114210526315794</v>
      </c>
      <c r="V15">
        <v>7.7876474775239446</v>
      </c>
      <c r="W15">
        <v>19.862507994518044</v>
      </c>
      <c r="X15">
        <v>43.194819871862201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0.58020000000000005</v>
      </c>
      <c r="AE15">
        <v>7.2375939999999996</v>
      </c>
      <c r="AF15">
        <v>6.1515000000000013</v>
      </c>
      <c r="AG15">
        <v>13.844313119999999</v>
      </c>
      <c r="AH15">
        <v>9.1502400000000002</v>
      </c>
      <c r="AI15">
        <v>0</v>
      </c>
      <c r="AJ15">
        <v>0</v>
      </c>
      <c r="AK15">
        <v>11.538180000000002</v>
      </c>
      <c r="AL15">
        <v>9.9693499999999986</v>
      </c>
      <c r="AM15">
        <v>0</v>
      </c>
      <c r="AN15">
        <v>0</v>
      </c>
      <c r="AO15">
        <v>2.1951215999999998</v>
      </c>
      <c r="AP15">
        <v>2.5318531745255801</v>
      </c>
      <c r="AQ15">
        <v>0</v>
      </c>
      <c r="AR15">
        <v>4.8489999999999993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640.72759919690429</v>
      </c>
      <c r="DN15">
        <v>21.04450118938059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254.80240529728241</v>
      </c>
      <c r="L16">
        <v>9.4195044870457068</v>
      </c>
      <c r="M16">
        <v>63.770966655439551</v>
      </c>
      <c r="N16">
        <v>0</v>
      </c>
      <c r="O16">
        <v>73.292514407416689</v>
      </c>
      <c r="P16">
        <v>20.452095808383234</v>
      </c>
      <c r="Q16">
        <v>4.3900615763546806</v>
      </c>
      <c r="R16">
        <v>18.617736057262153</v>
      </c>
      <c r="S16">
        <v>11.589278332354668</v>
      </c>
      <c r="T16">
        <v>0</v>
      </c>
      <c r="U16">
        <v>62.114210526315794</v>
      </c>
      <c r="V16">
        <v>7.7876474775239446</v>
      </c>
      <c r="W16">
        <v>19.862507994518044</v>
      </c>
      <c r="X16">
        <v>43.194819871862201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0.58020000000000005</v>
      </c>
      <c r="AE16">
        <v>7.2375939999999996</v>
      </c>
      <c r="AF16">
        <v>6.1515000000000013</v>
      </c>
      <c r="AG16">
        <v>13.844313119999999</v>
      </c>
      <c r="AH16">
        <v>9.1502400000000002</v>
      </c>
      <c r="AI16">
        <v>0</v>
      </c>
      <c r="AJ16">
        <v>0</v>
      </c>
      <c r="AK16">
        <v>11.538180000000002</v>
      </c>
      <c r="AL16">
        <v>9.9693499999999986</v>
      </c>
      <c r="AM16">
        <v>0</v>
      </c>
      <c r="AN16">
        <v>0</v>
      </c>
      <c r="AO16">
        <v>2.1951215999999998</v>
      </c>
      <c r="AP16">
        <v>2.5318531745255801</v>
      </c>
      <c r="AQ16">
        <v>0</v>
      </c>
      <c r="AR16">
        <v>4.8489999999999993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640.72759919690429</v>
      </c>
      <c r="DN16">
        <v>21.04450118938059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254.80240529728241</v>
      </c>
      <c r="L17">
        <v>9.4195044870457068</v>
      </c>
      <c r="M17">
        <v>63.770966655439551</v>
      </c>
      <c r="N17">
        <v>0</v>
      </c>
      <c r="O17">
        <v>73.292514407416689</v>
      </c>
      <c r="P17">
        <v>20.452095808383234</v>
      </c>
      <c r="Q17">
        <v>4.3900615763546806</v>
      </c>
      <c r="R17">
        <v>18.617736057262153</v>
      </c>
      <c r="S17">
        <v>11.589278332354668</v>
      </c>
      <c r="T17">
        <v>0</v>
      </c>
      <c r="U17">
        <v>62.114210526315794</v>
      </c>
      <c r="V17">
        <v>7.7876474775239446</v>
      </c>
      <c r="W17">
        <v>19.862507994518044</v>
      </c>
      <c r="X17">
        <v>43.194819871862201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0.58020000000000005</v>
      </c>
      <c r="AE17">
        <v>7.2375939999999996</v>
      </c>
      <c r="AF17">
        <v>6.1515000000000013</v>
      </c>
      <c r="AG17">
        <v>13.844313119999999</v>
      </c>
      <c r="AH17">
        <v>9.1502400000000002</v>
      </c>
      <c r="AI17">
        <v>0</v>
      </c>
      <c r="AJ17">
        <v>0</v>
      </c>
      <c r="AK17">
        <v>11.538180000000002</v>
      </c>
      <c r="AL17">
        <v>9.9693499999999986</v>
      </c>
      <c r="AM17">
        <v>0</v>
      </c>
      <c r="AN17">
        <v>0</v>
      </c>
      <c r="AO17">
        <v>2.1951215999999998</v>
      </c>
      <c r="AP17">
        <v>2.5318531745255801</v>
      </c>
      <c r="AQ17">
        <v>0</v>
      </c>
      <c r="AR17">
        <v>4.8489999999999993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640.72759919690429</v>
      </c>
      <c r="DN17">
        <v>21.04450118938059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254.80240529728241</v>
      </c>
      <c r="L18">
        <v>9.4195044870457068</v>
      </c>
      <c r="M18">
        <v>63.770966655439551</v>
      </c>
      <c r="N18">
        <v>0</v>
      </c>
      <c r="O18">
        <v>73.292514407416689</v>
      </c>
      <c r="P18">
        <v>20.452095808383234</v>
      </c>
      <c r="Q18">
        <v>4.3900615763546806</v>
      </c>
      <c r="R18">
        <v>18.617736057262153</v>
      </c>
      <c r="S18">
        <v>11.589278332354668</v>
      </c>
      <c r="T18">
        <v>0</v>
      </c>
      <c r="U18">
        <v>62.114210526315794</v>
      </c>
      <c r="V18">
        <v>7.7876474775239446</v>
      </c>
      <c r="W18">
        <v>19.862507994518044</v>
      </c>
      <c r="X18">
        <v>43.194819871862201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0.58020000000000005</v>
      </c>
      <c r="AE18">
        <v>7.2375939999999996</v>
      </c>
      <c r="AF18">
        <v>6.1515000000000013</v>
      </c>
      <c r="AG18">
        <v>13.844313119999999</v>
      </c>
      <c r="AH18">
        <v>9.1502400000000002</v>
      </c>
      <c r="AI18">
        <v>0</v>
      </c>
      <c r="AJ18">
        <v>0</v>
      </c>
      <c r="AK18">
        <v>11.538180000000002</v>
      </c>
      <c r="AL18">
        <v>9.9693499999999986</v>
      </c>
      <c r="AM18">
        <v>0</v>
      </c>
      <c r="AN18">
        <v>0</v>
      </c>
      <c r="AO18">
        <v>2.1951215999999998</v>
      </c>
      <c r="AP18">
        <v>2.5318531745255801</v>
      </c>
      <c r="AQ18">
        <v>0</v>
      </c>
      <c r="AR18">
        <v>4.8489999999999993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640.72759919690429</v>
      </c>
      <c r="DN18">
        <v>21.04450118938059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254.80240529728241</v>
      </c>
      <c r="L19">
        <v>9.4195044870457068</v>
      </c>
      <c r="M19">
        <v>63.770966655439551</v>
      </c>
      <c r="N19">
        <v>0</v>
      </c>
      <c r="O19">
        <v>73.292514407416689</v>
      </c>
      <c r="P19">
        <v>20.452095808383234</v>
      </c>
      <c r="Q19">
        <v>4.3900615763546806</v>
      </c>
      <c r="R19">
        <v>18.617736057262153</v>
      </c>
      <c r="S19">
        <v>11.589278332354668</v>
      </c>
      <c r="T19">
        <v>0</v>
      </c>
      <c r="U19">
        <v>62.114210526315794</v>
      </c>
      <c r="V19">
        <v>7.5407233870967758</v>
      </c>
      <c r="W19">
        <v>19.863858280865042</v>
      </c>
      <c r="X19">
        <v>43.194819871862201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0.58020000000000005</v>
      </c>
      <c r="AE19">
        <v>7.2375939999999996</v>
      </c>
      <c r="AF19">
        <v>6.1515000000000013</v>
      </c>
      <c r="AG19">
        <v>13.844313119999999</v>
      </c>
      <c r="AH19">
        <v>9.1502400000000002</v>
      </c>
      <c r="AI19">
        <v>0</v>
      </c>
      <c r="AJ19">
        <v>0</v>
      </c>
      <c r="AK19">
        <v>11.538180000000002</v>
      </c>
      <c r="AL19">
        <v>9.9693499999999986</v>
      </c>
      <c r="AM19">
        <v>0</v>
      </c>
      <c r="AN19">
        <v>0</v>
      </c>
      <c r="AO19">
        <v>2.1951215999999998</v>
      </c>
      <c r="AP19">
        <v>2.5318531745255801</v>
      </c>
      <c r="AQ19">
        <v>0</v>
      </c>
      <c r="AR19">
        <v>4.8489999999999993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640.48983513934525</v>
      </c>
      <c r="DN19">
        <v>21.036691442859642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254.80240529728241</v>
      </c>
      <c r="L20">
        <v>9.4195044870457068</v>
      </c>
      <c r="M20">
        <v>63.770966655439551</v>
      </c>
      <c r="N20">
        <v>0</v>
      </c>
      <c r="O20">
        <v>73.292514407416689</v>
      </c>
      <c r="P20">
        <v>20.452095808383234</v>
      </c>
      <c r="Q20">
        <v>4.3900615763546806</v>
      </c>
      <c r="R20">
        <v>18.617736057262153</v>
      </c>
      <c r="S20">
        <v>11.589278332354668</v>
      </c>
      <c r="T20">
        <v>0</v>
      </c>
      <c r="U20">
        <v>62.114210526315794</v>
      </c>
      <c r="V20">
        <v>7.5407233870967758</v>
      </c>
      <c r="W20">
        <v>19.863858280865042</v>
      </c>
      <c r="X20">
        <v>43.194819871862201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0.58020000000000005</v>
      </c>
      <c r="AE20">
        <v>7.2375939999999996</v>
      </c>
      <c r="AF20">
        <v>6.1515000000000013</v>
      </c>
      <c r="AG20">
        <v>13.844313119999999</v>
      </c>
      <c r="AH20">
        <v>9.1502400000000002</v>
      </c>
      <c r="AI20">
        <v>0</v>
      </c>
      <c r="AJ20">
        <v>0</v>
      </c>
      <c r="AK20">
        <v>11.538180000000002</v>
      </c>
      <c r="AL20">
        <v>9.9693499999999986</v>
      </c>
      <c r="AM20">
        <v>0</v>
      </c>
      <c r="AN20">
        <v>0</v>
      </c>
      <c r="AO20">
        <v>2.1951215999999998</v>
      </c>
      <c r="AP20">
        <v>2.5318531745255801</v>
      </c>
      <c r="AQ20">
        <v>0</v>
      </c>
      <c r="AR20">
        <v>21.335599999999992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656.45216117150096</v>
      </c>
      <c r="DN20">
        <v>21.560965410703847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254.80240529728241</v>
      </c>
      <c r="L21">
        <v>9.4195044870457068</v>
      </c>
      <c r="M21">
        <v>63.770966655439551</v>
      </c>
      <c r="N21">
        <v>0</v>
      </c>
      <c r="O21">
        <v>73.292514407416689</v>
      </c>
      <c r="P21">
        <v>20.452095808383234</v>
      </c>
      <c r="Q21">
        <v>4.3900615763546806</v>
      </c>
      <c r="R21">
        <v>18.617736057262153</v>
      </c>
      <c r="S21">
        <v>11.589278332354668</v>
      </c>
      <c r="T21">
        <v>0</v>
      </c>
      <c r="U21">
        <v>62.114210526315794</v>
      </c>
      <c r="V21">
        <v>7.5407233870967758</v>
      </c>
      <c r="W21">
        <v>19.863858280865042</v>
      </c>
      <c r="X21">
        <v>43.194819871862201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0.58020000000000005</v>
      </c>
      <c r="AE21">
        <v>7.2375939999999996</v>
      </c>
      <c r="AF21">
        <v>6.1515000000000013</v>
      </c>
      <c r="AG21">
        <v>13.844313119999999</v>
      </c>
      <c r="AH21">
        <v>9.1502400000000002</v>
      </c>
      <c r="AI21">
        <v>0</v>
      </c>
      <c r="AJ21">
        <v>0</v>
      </c>
      <c r="AK21">
        <v>11.538180000000002</v>
      </c>
      <c r="AL21">
        <v>9.9693499999999986</v>
      </c>
      <c r="AM21">
        <v>0</v>
      </c>
      <c r="AN21">
        <v>0</v>
      </c>
      <c r="AO21">
        <v>2.1951215999999998</v>
      </c>
      <c r="AP21">
        <v>2.5318531745255801</v>
      </c>
      <c r="AQ21">
        <v>0</v>
      </c>
      <c r="AR21">
        <v>21.335599999999992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656.45216117150096</v>
      </c>
      <c r="DN21">
        <v>21.560965410703847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254.80240529728241</v>
      </c>
      <c r="L22">
        <v>9.4195044870457068</v>
      </c>
      <c r="M22">
        <v>63.770966655439551</v>
      </c>
      <c r="N22">
        <v>0</v>
      </c>
      <c r="O22">
        <v>73.292514407416689</v>
      </c>
      <c r="P22">
        <v>20.452095808383234</v>
      </c>
      <c r="Q22">
        <v>4.3900615763546806</v>
      </c>
      <c r="R22">
        <v>18.617736057262153</v>
      </c>
      <c r="S22">
        <v>11.589278332354668</v>
      </c>
      <c r="T22">
        <v>0</v>
      </c>
      <c r="U22">
        <v>62.114210526315794</v>
      </c>
      <c r="V22">
        <v>7.5407233870967758</v>
      </c>
      <c r="W22">
        <v>19.863858280865042</v>
      </c>
      <c r="X22">
        <v>43.194819871862201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0.58020000000000005</v>
      </c>
      <c r="AE22">
        <v>7.2375939999999996</v>
      </c>
      <c r="AF22">
        <v>6.1515000000000013</v>
      </c>
      <c r="AG22">
        <v>13.844313119999999</v>
      </c>
      <c r="AH22">
        <v>9.1502400000000002</v>
      </c>
      <c r="AI22">
        <v>0</v>
      </c>
      <c r="AJ22">
        <v>0</v>
      </c>
      <c r="AK22">
        <v>11.538180000000002</v>
      </c>
      <c r="AL22">
        <v>9.9693499999999986</v>
      </c>
      <c r="AM22">
        <v>0</v>
      </c>
      <c r="AN22">
        <v>0</v>
      </c>
      <c r="AO22">
        <v>2.1951215999999998</v>
      </c>
      <c r="AP22">
        <v>2.5318531745255801</v>
      </c>
      <c r="AQ22">
        <v>0</v>
      </c>
      <c r="AR22">
        <v>4.8489999999999993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646.04432113604446</v>
      </c>
      <c r="DN22">
        <v>21.219125446160461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254.8041164063543</v>
      </c>
      <c r="L23">
        <v>9.4194719805785958</v>
      </c>
      <c r="M23">
        <v>63.770966655439551</v>
      </c>
      <c r="N23">
        <v>0</v>
      </c>
      <c r="O23">
        <v>73.292514407416689</v>
      </c>
      <c r="P23">
        <v>20.452095808383234</v>
      </c>
      <c r="Q23">
        <v>4.3900615763546806</v>
      </c>
      <c r="R23">
        <v>18.617736057262153</v>
      </c>
      <c r="S23">
        <v>11.589278332354668</v>
      </c>
      <c r="T23">
        <v>0</v>
      </c>
      <c r="U23">
        <v>62.114210526315794</v>
      </c>
      <c r="V23">
        <v>6.5840572525808678</v>
      </c>
      <c r="W23">
        <v>19.237483368458271</v>
      </c>
      <c r="X23">
        <v>43.194819871862201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0.58020000000000005</v>
      </c>
      <c r="AE23">
        <v>14.475187999999999</v>
      </c>
      <c r="AF23">
        <v>6.1515000000000013</v>
      </c>
      <c r="AG23">
        <v>13.844313119999999</v>
      </c>
      <c r="AH23">
        <v>9.1502400000000002</v>
      </c>
      <c r="AI23">
        <v>0</v>
      </c>
      <c r="AJ23">
        <v>0</v>
      </c>
      <c r="AK23">
        <v>11.538180000000002</v>
      </c>
      <c r="AL23">
        <v>9.9693499999999986</v>
      </c>
      <c r="AM23">
        <v>0</v>
      </c>
      <c r="AN23">
        <v>0</v>
      </c>
      <c r="AO23">
        <v>2.1951215999999998</v>
      </c>
      <c r="AP23">
        <v>2.5318531745255801</v>
      </c>
      <c r="AQ23">
        <v>0</v>
      </c>
      <c r="AR23">
        <v>4.8489999999999993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651.52068444237079</v>
      </c>
      <c r="DN23">
        <v>21.398993695516161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254.8041164063543</v>
      </c>
      <c r="L24">
        <v>9.4194856376711495</v>
      </c>
      <c r="M24">
        <v>63.770966655439551</v>
      </c>
      <c r="N24">
        <v>0</v>
      </c>
      <c r="O24">
        <v>73.292514407416689</v>
      </c>
      <c r="P24">
        <v>20.452095808383234</v>
      </c>
      <c r="Q24">
        <v>4.3900615763546806</v>
      </c>
      <c r="R24">
        <v>18.617736057262153</v>
      </c>
      <c r="S24">
        <v>11.589278332354668</v>
      </c>
      <c r="T24">
        <v>0</v>
      </c>
      <c r="U24">
        <v>62.114210526315794</v>
      </c>
      <c r="V24">
        <v>7.5400391095066173</v>
      </c>
      <c r="W24">
        <v>19.862507994518044</v>
      </c>
      <c r="X24">
        <v>43.194819871862201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0.58020000000000005</v>
      </c>
      <c r="AE24">
        <v>14.475187999999999</v>
      </c>
      <c r="AF24">
        <v>6.1515000000000013</v>
      </c>
      <c r="AG24">
        <v>13.844313119999999</v>
      </c>
      <c r="AH24">
        <v>18.965951999999998</v>
      </c>
      <c r="AI24">
        <v>0</v>
      </c>
      <c r="AJ24">
        <v>0</v>
      </c>
      <c r="AK24">
        <v>11.538180000000002</v>
      </c>
      <c r="AL24">
        <v>19.0718</v>
      </c>
      <c r="AM24">
        <v>2.2830599999999999</v>
      </c>
      <c r="AN24">
        <v>0</v>
      </c>
      <c r="AO24">
        <v>2.1951215999999998</v>
      </c>
      <c r="AP24">
        <v>2.5318531745255801</v>
      </c>
      <c r="AQ24">
        <v>11.703560000000001</v>
      </c>
      <c r="AR24">
        <v>4.8489999999999993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684.90983724774674</v>
      </c>
      <c r="DN24">
        <v>22.495643030218471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254.8041164063543</v>
      </c>
      <c r="L25">
        <v>9.419540519383272</v>
      </c>
      <c r="M25">
        <v>63.770966655439551</v>
      </c>
      <c r="N25">
        <v>0</v>
      </c>
      <c r="O25">
        <v>73.292514407416689</v>
      </c>
      <c r="P25">
        <v>20.452095808383234</v>
      </c>
      <c r="Q25">
        <v>4.3915800733496342</v>
      </c>
      <c r="R25">
        <v>18.617736057262153</v>
      </c>
      <c r="S25">
        <v>11.19401098816568</v>
      </c>
      <c r="T25">
        <v>0</v>
      </c>
      <c r="U25">
        <v>62.114210526315794</v>
      </c>
      <c r="V25">
        <v>7.5400391095066173</v>
      </c>
      <c r="W25">
        <v>19.862507994518044</v>
      </c>
      <c r="X25">
        <v>43.194819871862201</v>
      </c>
      <c r="Y25">
        <v>0</v>
      </c>
      <c r="Z25">
        <v>0</v>
      </c>
      <c r="AA25">
        <v>0</v>
      </c>
      <c r="AB25">
        <v>5.7369199999999987</v>
      </c>
      <c r="AC25">
        <v>0</v>
      </c>
      <c r="AD25">
        <v>4.0033799999999999</v>
      </c>
      <c r="AE25">
        <v>14.475187999999999</v>
      </c>
      <c r="AF25">
        <v>6.1515000000000013</v>
      </c>
      <c r="AG25">
        <v>13.844313119999999</v>
      </c>
      <c r="AH25">
        <v>29.114400000000007</v>
      </c>
      <c r="AI25">
        <v>0</v>
      </c>
      <c r="AJ25">
        <v>0</v>
      </c>
      <c r="AK25">
        <v>11.538180000000002</v>
      </c>
      <c r="AL25">
        <v>52.88089999999999</v>
      </c>
      <c r="AM25">
        <v>2.2830599999999999</v>
      </c>
      <c r="AN25">
        <v>0</v>
      </c>
      <c r="AO25">
        <v>2.1951215999999998</v>
      </c>
      <c r="AP25">
        <v>2.5318531745255801</v>
      </c>
      <c r="AQ25">
        <v>11.703560000000001</v>
      </c>
      <c r="AR25">
        <v>4.8489999999999993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730.40268333195547</v>
      </c>
      <c r="DN25">
        <v>23.989830980527845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254.8041164063543</v>
      </c>
      <c r="L26">
        <v>9.419540519383272</v>
      </c>
      <c r="M26">
        <v>63.770966655439551</v>
      </c>
      <c r="N26">
        <v>0</v>
      </c>
      <c r="O26">
        <v>73.292514407416689</v>
      </c>
      <c r="P26">
        <v>20.452095808383234</v>
      </c>
      <c r="Q26">
        <v>4.3915800733496342</v>
      </c>
      <c r="R26">
        <v>18.617736057262153</v>
      </c>
      <c r="S26">
        <v>11.587054285714286</v>
      </c>
      <c r="T26">
        <v>0</v>
      </c>
      <c r="U26">
        <v>62.114210526315794</v>
      </c>
      <c r="V26">
        <v>7.5400391095066173</v>
      </c>
      <c r="W26">
        <v>19.862507994518044</v>
      </c>
      <c r="X26">
        <v>43.194819871862201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13.844313119999999</v>
      </c>
      <c r="AH26">
        <v>37.4328</v>
      </c>
      <c r="AI26">
        <v>1.3977499999999996</v>
      </c>
      <c r="AJ26">
        <v>0</v>
      </c>
      <c r="AK26">
        <v>11.538180000000002</v>
      </c>
      <c r="AL26">
        <v>52.88089999999999</v>
      </c>
      <c r="AM26">
        <v>2.2830599999999999</v>
      </c>
      <c r="AN26">
        <v>0</v>
      </c>
      <c r="AO26">
        <v>2.1951215999999998</v>
      </c>
      <c r="AP26">
        <v>2.5318531745255801</v>
      </c>
      <c r="AQ26">
        <v>32.752499999999998</v>
      </c>
      <c r="AR26">
        <v>4.8489999999999993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779.70872600079554</v>
      </c>
      <c r="DN26">
        <v>25.609351086251575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254.8041164063543</v>
      </c>
      <c r="L27">
        <v>9.419540519383272</v>
      </c>
      <c r="M27">
        <v>63.770966655439551</v>
      </c>
      <c r="N27">
        <v>0</v>
      </c>
      <c r="O27">
        <v>73.292514407416689</v>
      </c>
      <c r="P27">
        <v>20.452095808383234</v>
      </c>
      <c r="Q27">
        <v>4.3915800733496342</v>
      </c>
      <c r="R27">
        <v>18.617736057262153</v>
      </c>
      <c r="S27">
        <v>11.587054285714286</v>
      </c>
      <c r="T27">
        <v>0</v>
      </c>
      <c r="U27">
        <v>62.114210526315794</v>
      </c>
      <c r="V27">
        <v>7.5400391095066173</v>
      </c>
      <c r="W27">
        <v>19.862507994518044</v>
      </c>
      <c r="X27">
        <v>43.194819871862201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13.844313119999999</v>
      </c>
      <c r="AH27">
        <v>49.910400000000003</v>
      </c>
      <c r="AI27">
        <v>7.1810803999999981</v>
      </c>
      <c r="AJ27">
        <v>0</v>
      </c>
      <c r="AK27">
        <v>11.538180000000002</v>
      </c>
      <c r="AL27">
        <v>52.88089999999999</v>
      </c>
      <c r="AM27">
        <v>2.2830599999999999</v>
      </c>
      <c r="AN27">
        <v>0</v>
      </c>
      <c r="AO27">
        <v>2.1951215999999998</v>
      </c>
      <c r="AP27">
        <v>2.5318531745255801</v>
      </c>
      <c r="AQ27">
        <v>43.145960000000002</v>
      </c>
      <c r="AR27">
        <v>4.8489999999999993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838.04117361115027</v>
      </c>
      <c r="DN27">
        <v>27.525447165612718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254.8041164063543</v>
      </c>
      <c r="L28">
        <v>9.419540519383272</v>
      </c>
      <c r="M28">
        <v>63.770966655439551</v>
      </c>
      <c r="N28">
        <v>0</v>
      </c>
      <c r="O28">
        <v>73.292514407416689</v>
      </c>
      <c r="P28">
        <v>20.452095808383234</v>
      </c>
      <c r="Q28">
        <v>4.3915800733496342</v>
      </c>
      <c r="R28">
        <v>18.617736057262153</v>
      </c>
      <c r="S28">
        <v>11.587054285714286</v>
      </c>
      <c r="T28">
        <v>0</v>
      </c>
      <c r="U28">
        <v>62.114210526315794</v>
      </c>
      <c r="V28">
        <v>7.5400391095066173</v>
      </c>
      <c r="W28">
        <v>19.862507994518044</v>
      </c>
      <c r="X28">
        <v>43.194819871862201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27.011920000000003</v>
      </c>
      <c r="AG28">
        <v>13.844313119999999</v>
      </c>
      <c r="AH28">
        <v>61.639344000000008</v>
      </c>
      <c r="AI28">
        <v>7.1810803999999981</v>
      </c>
      <c r="AJ28">
        <v>0</v>
      </c>
      <c r="AK28">
        <v>11.538180000000002</v>
      </c>
      <c r="AL28">
        <v>52.88089999999999</v>
      </c>
      <c r="AM28">
        <v>6.9405023999999997</v>
      </c>
      <c r="AN28">
        <v>0</v>
      </c>
      <c r="AO28">
        <v>2.1951215999999998</v>
      </c>
      <c r="AP28">
        <v>2.5318531745255801</v>
      </c>
      <c r="AQ28">
        <v>43.145960000000002</v>
      </c>
      <c r="AR28">
        <v>4.8489999999999993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892.87631230697434</v>
      </c>
      <c r="DN28">
        <v>29.326622672024598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254.80156235258542</v>
      </c>
      <c r="L29">
        <v>9.419540519383272</v>
      </c>
      <c r="M29">
        <v>63.770966655439551</v>
      </c>
      <c r="N29">
        <v>0</v>
      </c>
      <c r="O29">
        <v>73.292514407416689</v>
      </c>
      <c r="P29">
        <v>20.452095808383234</v>
      </c>
      <c r="Q29">
        <v>4.3915800733496342</v>
      </c>
      <c r="R29">
        <v>18.614064856307841</v>
      </c>
      <c r="S29">
        <v>11.587054285714286</v>
      </c>
      <c r="T29">
        <v>0</v>
      </c>
      <c r="U29">
        <v>62.114210526315794</v>
      </c>
      <c r="V29">
        <v>7.5400391095066173</v>
      </c>
      <c r="W29">
        <v>19.862507994518044</v>
      </c>
      <c r="X29">
        <v>43.194819871862201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27.011920000000003</v>
      </c>
      <c r="AG29">
        <v>13.844313119999999</v>
      </c>
      <c r="AH29">
        <v>61.639344000000008</v>
      </c>
      <c r="AI29">
        <v>7.1810803999999981</v>
      </c>
      <c r="AJ29">
        <v>0</v>
      </c>
      <c r="AK29">
        <v>11.538180000000002</v>
      </c>
      <c r="AL29">
        <v>19.0718</v>
      </c>
      <c r="AM29">
        <v>6.9405023999999997</v>
      </c>
      <c r="AN29">
        <v>0</v>
      </c>
      <c r="AO29">
        <v>2.1951215999999998</v>
      </c>
      <c r="AP29">
        <v>2.5318531745255801</v>
      </c>
      <c r="AQ29">
        <v>43.145960000000002</v>
      </c>
      <c r="AR29">
        <v>6.7885999999999989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862.01423567095742</v>
      </c>
      <c r="DN29">
        <v>28.312974053318392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254.80156235258542</v>
      </c>
      <c r="L30">
        <v>9.4194906319936358</v>
      </c>
      <c r="M30">
        <v>63.770966655439551</v>
      </c>
      <c r="N30">
        <v>0</v>
      </c>
      <c r="O30">
        <v>73.292514407416689</v>
      </c>
      <c r="P30">
        <v>20.452095808383234</v>
      </c>
      <c r="Q30">
        <v>4.3900615763546806</v>
      </c>
      <c r="R30">
        <v>18.614064856307841</v>
      </c>
      <c r="S30">
        <v>11.589278332354668</v>
      </c>
      <c r="T30">
        <v>0</v>
      </c>
      <c r="U30">
        <v>62.114210526315794</v>
      </c>
      <c r="V30">
        <v>7.5400391095066173</v>
      </c>
      <c r="W30">
        <v>19.862507994518044</v>
      </c>
      <c r="X30">
        <v>43.194819871862201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27.011920000000003</v>
      </c>
      <c r="AG30">
        <v>13.844313119999999</v>
      </c>
      <c r="AH30">
        <v>61.639344000000008</v>
      </c>
      <c r="AI30">
        <v>7.1810803999999981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2.1951215999999998</v>
      </c>
      <c r="AP30">
        <v>2.5318531745255801</v>
      </c>
      <c r="AQ30">
        <v>43.145960000000002</v>
      </c>
      <c r="AR30">
        <v>6.7885999999999989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853.20187878248453</v>
      </c>
      <c r="DN30">
        <v>28.023536604047045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254.80156235258542</v>
      </c>
      <c r="L31">
        <v>9.4195613932215299</v>
      </c>
      <c r="M31">
        <v>63.770966655439551</v>
      </c>
      <c r="N31">
        <v>0</v>
      </c>
      <c r="O31">
        <v>73.292514407416689</v>
      </c>
      <c r="P31">
        <v>20.452095808383234</v>
      </c>
      <c r="Q31">
        <v>4.3900615763546806</v>
      </c>
      <c r="R31">
        <v>18.614064856307841</v>
      </c>
      <c r="S31">
        <v>11.589278332354668</v>
      </c>
      <c r="T31">
        <v>0</v>
      </c>
      <c r="U31">
        <v>62.114210526315794</v>
      </c>
      <c r="V31">
        <v>7.5400391095066173</v>
      </c>
      <c r="W31">
        <v>19.862507994518044</v>
      </c>
      <c r="X31">
        <v>43.194819871862201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27.011920000000003</v>
      </c>
      <c r="AG31">
        <v>13.844313119999999</v>
      </c>
      <c r="AH31">
        <v>61.639344000000008</v>
      </c>
      <c r="AI31">
        <v>7.1810803999999981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2.1951215999999998</v>
      </c>
      <c r="AP31">
        <v>2.5318531745255801</v>
      </c>
      <c r="AQ31">
        <v>43.145960000000002</v>
      </c>
      <c r="AR31">
        <v>4.8489999999999993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851.32402666134954</v>
      </c>
      <c r="DN31">
        <v>27.961859486409892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254.80156235258542</v>
      </c>
      <c r="L32">
        <v>9.419540519383272</v>
      </c>
      <c r="M32">
        <v>63.770966655439551</v>
      </c>
      <c r="N32">
        <v>0</v>
      </c>
      <c r="O32">
        <v>73.292514407416689</v>
      </c>
      <c r="P32">
        <v>20.452095808383234</v>
      </c>
      <c r="Q32">
        <v>4.3915800733496342</v>
      </c>
      <c r="R32">
        <v>18.614064856307841</v>
      </c>
      <c r="S32">
        <v>11.587054285714286</v>
      </c>
      <c r="T32">
        <v>0</v>
      </c>
      <c r="U32">
        <v>62.114210526315794</v>
      </c>
      <c r="V32">
        <v>7.5400391095066173</v>
      </c>
      <c r="W32">
        <v>19.862507994518044</v>
      </c>
      <c r="X32">
        <v>43.194819871862201</v>
      </c>
      <c r="Y32">
        <v>0</v>
      </c>
      <c r="Z32">
        <v>2.8638167999999999</v>
      </c>
      <c r="AA32">
        <v>12.318788766731524</v>
      </c>
      <c r="AB32">
        <v>17.351255999999996</v>
      </c>
      <c r="AC32">
        <v>4.25068</v>
      </c>
      <c r="AD32">
        <v>12.01014</v>
      </c>
      <c r="AE32">
        <v>14.425600000000001</v>
      </c>
      <c r="AF32">
        <v>18.454499999999999</v>
      </c>
      <c r="AG32">
        <v>13.844313119999999</v>
      </c>
      <c r="AH32">
        <v>49.910400000000003</v>
      </c>
      <c r="AI32">
        <v>7.1810803999999981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2.1951215999999998</v>
      </c>
      <c r="AP32">
        <v>2.5318531745255801</v>
      </c>
      <c r="AQ32">
        <v>43.145960000000002</v>
      </c>
      <c r="AR32">
        <v>4.8489999999999993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800.94544112368851</v>
      </c>
      <c r="DN32">
        <v>26.307057598351555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254.80156235258542</v>
      </c>
      <c r="L33">
        <v>9.419540519383272</v>
      </c>
      <c r="M33">
        <v>63.770966655439551</v>
      </c>
      <c r="N33">
        <v>0</v>
      </c>
      <c r="O33">
        <v>73.292514407416689</v>
      </c>
      <c r="P33">
        <v>20.452095808383234</v>
      </c>
      <c r="Q33">
        <v>4.3864559386973179</v>
      </c>
      <c r="R33">
        <v>18.614064856307841</v>
      </c>
      <c r="S33">
        <v>11.589278332354668</v>
      </c>
      <c r="T33">
        <v>0</v>
      </c>
      <c r="U33">
        <v>62.114210526315794</v>
      </c>
      <c r="V33">
        <v>7.5400391095066173</v>
      </c>
      <c r="W33">
        <v>19.862507994518044</v>
      </c>
      <c r="X33">
        <v>43.194819871862201</v>
      </c>
      <c r="Y33">
        <v>0</v>
      </c>
      <c r="Z33">
        <v>2.8638167999999999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7.2128000000000005</v>
      </c>
      <c r="AF33">
        <v>12.303000000000003</v>
      </c>
      <c r="AG33">
        <v>13.844313119999999</v>
      </c>
      <c r="AH33">
        <v>49.910400000000003</v>
      </c>
      <c r="AI33">
        <v>1.3977499999999996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2.1951215999999998</v>
      </c>
      <c r="AP33">
        <v>2.5318531745255801</v>
      </c>
      <c r="AQ33">
        <v>43.145960000000002</v>
      </c>
      <c r="AR33">
        <v>21.335599999999992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776.50965500089023</v>
      </c>
      <c r="DN33">
        <v>25.50427794342168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254.80240529728241</v>
      </c>
      <c r="L34">
        <v>9.4195044870457068</v>
      </c>
      <c r="M34">
        <v>63.770966655439551</v>
      </c>
      <c r="N34">
        <v>0</v>
      </c>
      <c r="O34">
        <v>73.292514407416689</v>
      </c>
      <c r="P34">
        <v>20.452095808383234</v>
      </c>
      <c r="Q34">
        <v>4.3864559386973179</v>
      </c>
      <c r="R34">
        <v>18.617736057262153</v>
      </c>
      <c r="S34">
        <v>11.589278332354668</v>
      </c>
      <c r="T34">
        <v>0</v>
      </c>
      <c r="U34">
        <v>62.114210526315794</v>
      </c>
      <c r="V34">
        <v>7.5400391095066173</v>
      </c>
      <c r="W34">
        <v>19.862507994518044</v>
      </c>
      <c r="X34">
        <v>43.194819871862201</v>
      </c>
      <c r="Y34">
        <v>0</v>
      </c>
      <c r="Z34">
        <v>2.8638167999999999</v>
      </c>
      <c r="AA34">
        <v>0</v>
      </c>
      <c r="AB34">
        <v>5.7369199999999987</v>
      </c>
      <c r="AC34">
        <v>0</v>
      </c>
      <c r="AD34">
        <v>4.4095200000000006</v>
      </c>
      <c r="AE34">
        <v>7.2128000000000005</v>
      </c>
      <c r="AF34">
        <v>6.1515000000000013</v>
      </c>
      <c r="AG34">
        <v>13.844313119999999</v>
      </c>
      <c r="AH34">
        <v>37.4328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2.1951215999999998</v>
      </c>
      <c r="AP34">
        <v>2.5318531745255801</v>
      </c>
      <c r="AQ34">
        <v>43.145960000000002</v>
      </c>
      <c r="AR34">
        <v>21.335599999999992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744.33436313348363</v>
      </c>
      <c r="DN34">
        <v>24.44740844712673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254.80186896962479</v>
      </c>
      <c r="L35">
        <v>9.4195044870457068</v>
      </c>
      <c r="M35">
        <v>63.770966655439551</v>
      </c>
      <c r="N35">
        <v>0</v>
      </c>
      <c r="O35">
        <v>73.292514407416689</v>
      </c>
      <c r="P35">
        <v>20.452095808383234</v>
      </c>
      <c r="Q35">
        <v>4.3864559386973179</v>
      </c>
      <c r="R35">
        <v>19.229070992318434</v>
      </c>
      <c r="S35">
        <v>11.589278332354668</v>
      </c>
      <c r="T35">
        <v>0</v>
      </c>
      <c r="U35">
        <v>62.114210526315794</v>
      </c>
      <c r="V35">
        <v>7.5422560763888891</v>
      </c>
      <c r="W35">
        <v>19.862507994518044</v>
      </c>
      <c r="X35">
        <v>43.194819871862201</v>
      </c>
      <c r="Y35">
        <v>0</v>
      </c>
      <c r="Z35">
        <v>0</v>
      </c>
      <c r="AA35">
        <v>0</v>
      </c>
      <c r="AB35">
        <v>5.7369199999999987</v>
      </c>
      <c r="AC35">
        <v>0</v>
      </c>
      <c r="AD35">
        <v>0</v>
      </c>
      <c r="AE35">
        <v>7.2128000000000005</v>
      </c>
      <c r="AF35">
        <v>6.1515000000000013</v>
      </c>
      <c r="AG35">
        <v>13.844313119999999</v>
      </c>
      <c r="AH35">
        <v>29.114400000000007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2.1951215999999998</v>
      </c>
      <c r="AP35">
        <v>2.5318531745255801</v>
      </c>
      <c r="AQ35">
        <v>43.145960000000002</v>
      </c>
      <c r="AR35">
        <v>5.8187999999999986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714.80859964815431</v>
      </c>
      <c r="DN35">
        <v>23.477650706736959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254.80186896962479</v>
      </c>
      <c r="L36">
        <v>9.4195044870457068</v>
      </c>
      <c r="M36">
        <v>63.770966655439551</v>
      </c>
      <c r="N36">
        <v>0</v>
      </c>
      <c r="O36">
        <v>73.292514407416689</v>
      </c>
      <c r="P36">
        <v>20.452095808383234</v>
      </c>
      <c r="Q36">
        <v>4.3864559386973179</v>
      </c>
      <c r="R36">
        <v>18.621660104881002</v>
      </c>
      <c r="S36">
        <v>11.589278332354668</v>
      </c>
      <c r="T36">
        <v>0</v>
      </c>
      <c r="U36">
        <v>62.114210526315794</v>
      </c>
      <c r="V36">
        <v>7.5422560763888891</v>
      </c>
      <c r="W36">
        <v>19.862507994518044</v>
      </c>
      <c r="X36">
        <v>43.194819871862201</v>
      </c>
      <c r="Y36">
        <v>0</v>
      </c>
      <c r="Z36">
        <v>0</v>
      </c>
      <c r="AA36">
        <v>0</v>
      </c>
      <c r="AB36">
        <v>5.7369199999999987</v>
      </c>
      <c r="AC36">
        <v>0</v>
      </c>
      <c r="AD36">
        <v>0</v>
      </c>
      <c r="AE36">
        <v>7.2128000000000005</v>
      </c>
      <c r="AF36">
        <v>6.1515000000000013</v>
      </c>
      <c r="AG36">
        <v>13.844313119999999</v>
      </c>
      <c r="AH36">
        <v>18.7164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2.1951215999999998</v>
      </c>
      <c r="AP36">
        <v>2.5318531745255801</v>
      </c>
      <c r="AQ36">
        <v>32.752499999999998</v>
      </c>
      <c r="AR36">
        <v>5.8187999999999986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691.85934968288791</v>
      </c>
      <c r="DN36">
        <v>22.723895384565949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254.80186896962479</v>
      </c>
      <c r="L37">
        <v>9.4195044870457068</v>
      </c>
      <c r="M37">
        <v>63.770966655439551</v>
      </c>
      <c r="N37">
        <v>0</v>
      </c>
      <c r="O37">
        <v>73.292514407416689</v>
      </c>
      <c r="P37">
        <v>20.452095808383234</v>
      </c>
      <c r="Q37">
        <v>4.3864559386973179</v>
      </c>
      <c r="R37">
        <v>18.621660104881002</v>
      </c>
      <c r="S37">
        <v>11.589278332354668</v>
      </c>
      <c r="T37">
        <v>0</v>
      </c>
      <c r="U37">
        <v>62.114210526315794</v>
      </c>
      <c r="V37">
        <v>7.5422560763888891</v>
      </c>
      <c r="W37">
        <v>19.862507994518044</v>
      </c>
      <c r="X37">
        <v>43.194819871862201</v>
      </c>
      <c r="Y37">
        <v>0</v>
      </c>
      <c r="Z37">
        <v>0</v>
      </c>
      <c r="AA37">
        <v>0</v>
      </c>
      <c r="AB37">
        <v>5.7369199999999987</v>
      </c>
      <c r="AC37">
        <v>0</v>
      </c>
      <c r="AD37">
        <v>0</v>
      </c>
      <c r="AE37">
        <v>7.2128000000000005</v>
      </c>
      <c r="AF37">
        <v>6.1515000000000013</v>
      </c>
      <c r="AG37">
        <v>13.844313119999999</v>
      </c>
      <c r="AH37">
        <v>9.1502400000000002</v>
      </c>
      <c r="AI37">
        <v>0</v>
      </c>
      <c r="AJ37">
        <v>0</v>
      </c>
      <c r="AK37">
        <v>11.538180000000002</v>
      </c>
      <c r="AL37">
        <v>9.9693499999999986</v>
      </c>
      <c r="AM37">
        <v>2.3181839999999996</v>
      </c>
      <c r="AN37">
        <v>0</v>
      </c>
      <c r="AO37">
        <v>2.1951215999999998</v>
      </c>
      <c r="AP37">
        <v>2.5318531745255801</v>
      </c>
      <c r="AQ37">
        <v>32.752499999999998</v>
      </c>
      <c r="AR37">
        <v>5.8187999999999986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680.35292789938751</v>
      </c>
      <c r="DN37">
        <v>22.345973168066287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254.80186896962479</v>
      </c>
      <c r="L38">
        <v>9.4195044870457068</v>
      </c>
      <c r="M38">
        <v>63.770966655439551</v>
      </c>
      <c r="N38">
        <v>0</v>
      </c>
      <c r="O38">
        <v>73.292514407416689</v>
      </c>
      <c r="P38">
        <v>20.452095808383234</v>
      </c>
      <c r="Q38">
        <v>4.3864559386973179</v>
      </c>
      <c r="R38">
        <v>18.621660104881002</v>
      </c>
      <c r="S38">
        <v>11.589278332354668</v>
      </c>
      <c r="T38">
        <v>0</v>
      </c>
      <c r="U38">
        <v>62.114210526315794</v>
      </c>
      <c r="V38">
        <v>7.5422560763888891</v>
      </c>
      <c r="W38">
        <v>19.862507994518044</v>
      </c>
      <c r="X38">
        <v>43.194819871862201</v>
      </c>
      <c r="Y38">
        <v>0</v>
      </c>
      <c r="Z38">
        <v>0</v>
      </c>
      <c r="AA38">
        <v>0</v>
      </c>
      <c r="AB38">
        <v>5.7369199999999987</v>
      </c>
      <c r="AC38">
        <v>0</v>
      </c>
      <c r="AD38">
        <v>0</v>
      </c>
      <c r="AE38">
        <v>7.2128000000000005</v>
      </c>
      <c r="AF38">
        <v>6.1515000000000013</v>
      </c>
      <c r="AG38">
        <v>13.844313119999999</v>
      </c>
      <c r="AH38">
        <v>9.1502400000000002</v>
      </c>
      <c r="AI38">
        <v>0</v>
      </c>
      <c r="AJ38">
        <v>0</v>
      </c>
      <c r="AK38">
        <v>11.538180000000002</v>
      </c>
      <c r="AL38">
        <v>9.9693499999999986</v>
      </c>
      <c r="AM38">
        <v>2.2654979999999996</v>
      </c>
      <c r="AN38">
        <v>0</v>
      </c>
      <c r="AO38">
        <v>2.1951215999999998</v>
      </c>
      <c r="AP38">
        <v>2.5318531745255801</v>
      </c>
      <c r="AQ38">
        <v>21.572980000000001</v>
      </c>
      <c r="AR38">
        <v>5.8187999999999986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669.47790575271642</v>
      </c>
      <c r="DN38">
        <v>21.988789314737488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254.80186896962479</v>
      </c>
      <c r="L39">
        <v>9.4195044870457068</v>
      </c>
      <c r="M39">
        <v>63.770966655439551</v>
      </c>
      <c r="N39">
        <v>0</v>
      </c>
      <c r="O39">
        <v>73.292514407416689</v>
      </c>
      <c r="P39">
        <v>20.452095808383234</v>
      </c>
      <c r="Q39">
        <v>4.3864559386973179</v>
      </c>
      <c r="R39">
        <v>18.621660104881002</v>
      </c>
      <c r="S39">
        <v>11.589278332354668</v>
      </c>
      <c r="T39">
        <v>0</v>
      </c>
      <c r="U39">
        <v>62.114210526315794</v>
      </c>
      <c r="V39">
        <v>7.5422560763888891</v>
      </c>
      <c r="W39">
        <v>19.862507994518044</v>
      </c>
      <c r="X39">
        <v>43.194819871862201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7.2128000000000005</v>
      </c>
      <c r="AF39">
        <v>6.1515000000000013</v>
      </c>
      <c r="AG39">
        <v>13.844313119999999</v>
      </c>
      <c r="AH39">
        <v>9.1502400000000002</v>
      </c>
      <c r="AI39">
        <v>0</v>
      </c>
      <c r="AJ39">
        <v>0</v>
      </c>
      <c r="AK39">
        <v>11.538180000000002</v>
      </c>
      <c r="AL39">
        <v>9.9693499999999986</v>
      </c>
      <c r="AM39">
        <v>0</v>
      </c>
      <c r="AN39">
        <v>0</v>
      </c>
      <c r="AO39">
        <v>1.9368719999999997</v>
      </c>
      <c r="AP39">
        <v>2.5318531745255801</v>
      </c>
      <c r="AQ39">
        <v>21.572980000000001</v>
      </c>
      <c r="AR39">
        <v>21.335599999999992</v>
      </c>
      <c r="AS39">
        <v>14.00904942432352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691.33124591078524</v>
      </c>
      <c r="DN39">
        <v>22.706550980992162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254.80186896962479</v>
      </c>
      <c r="L40">
        <v>9.4195044870457068</v>
      </c>
      <c r="M40">
        <v>63.770966655439551</v>
      </c>
      <c r="N40">
        <v>0</v>
      </c>
      <c r="O40">
        <v>73.292514407416689</v>
      </c>
      <c r="P40">
        <v>20.452095808383234</v>
      </c>
      <c r="Q40">
        <v>4.3864559386973179</v>
      </c>
      <c r="R40">
        <v>18.621660104881002</v>
      </c>
      <c r="S40">
        <v>11.589278332354668</v>
      </c>
      <c r="T40">
        <v>0</v>
      </c>
      <c r="U40">
        <v>62.114210526315794</v>
      </c>
      <c r="V40">
        <v>7.5422560763888891</v>
      </c>
      <c r="W40">
        <v>19.862507994518044</v>
      </c>
      <c r="X40">
        <v>43.194819871862201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7.2128000000000005</v>
      </c>
      <c r="AF40">
        <v>6.1515000000000013</v>
      </c>
      <c r="AG40">
        <v>13.844313119999999</v>
      </c>
      <c r="AH40">
        <v>9.1502400000000002</v>
      </c>
      <c r="AI40">
        <v>0</v>
      </c>
      <c r="AJ40">
        <v>0</v>
      </c>
      <c r="AK40">
        <v>11.538180000000002</v>
      </c>
      <c r="AL40">
        <v>9.9693499999999986</v>
      </c>
      <c r="AM40">
        <v>0</v>
      </c>
      <c r="AN40">
        <v>0</v>
      </c>
      <c r="AO40">
        <v>1.9368719999999997</v>
      </c>
      <c r="AP40">
        <v>2.5318531745255801</v>
      </c>
      <c r="AQ40">
        <v>11.703560000000001</v>
      </c>
      <c r="AR40">
        <v>21.335599999999992</v>
      </c>
      <c r="AS40">
        <v>14.00904942432352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681.77567388268994</v>
      </c>
      <c r="DN40">
        <v>22.392703009087398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254.80186896962479</v>
      </c>
      <c r="L41">
        <v>9.4195044870457068</v>
      </c>
      <c r="M41">
        <v>63.770966655439551</v>
      </c>
      <c r="N41">
        <v>0</v>
      </c>
      <c r="O41">
        <v>73.292514407416689</v>
      </c>
      <c r="P41">
        <v>20.452095808383234</v>
      </c>
      <c r="Q41">
        <v>4.3864559386973179</v>
      </c>
      <c r="R41">
        <v>18.621660104881002</v>
      </c>
      <c r="S41">
        <v>11.589278332354668</v>
      </c>
      <c r="T41">
        <v>0</v>
      </c>
      <c r="U41">
        <v>62.114210526315794</v>
      </c>
      <c r="V41">
        <v>7.5422560763888891</v>
      </c>
      <c r="W41">
        <v>19.862507994518044</v>
      </c>
      <c r="X41">
        <v>43.194819871862201</v>
      </c>
      <c r="Y41">
        <v>0</v>
      </c>
      <c r="Z41">
        <v>0</v>
      </c>
      <c r="AA41">
        <v>0</v>
      </c>
      <c r="AB41">
        <v>5.7369199999999987</v>
      </c>
      <c r="AC41">
        <v>0</v>
      </c>
      <c r="AD41">
        <v>0</v>
      </c>
      <c r="AE41">
        <v>7.2128000000000005</v>
      </c>
      <c r="AF41">
        <v>6.1515000000000013</v>
      </c>
      <c r="AG41">
        <v>13.844313119999999</v>
      </c>
      <c r="AH41">
        <v>9.1502400000000002</v>
      </c>
      <c r="AI41">
        <v>0</v>
      </c>
      <c r="AJ41">
        <v>0</v>
      </c>
      <c r="AK41">
        <v>11.538180000000002</v>
      </c>
      <c r="AL41">
        <v>9.9693499999999986</v>
      </c>
      <c r="AM41">
        <v>0</v>
      </c>
      <c r="AN41">
        <v>0</v>
      </c>
      <c r="AO41">
        <v>2.1951215999999998</v>
      </c>
      <c r="AP41">
        <v>2.5318531745255801</v>
      </c>
      <c r="AQ41">
        <v>11.703560000000001</v>
      </c>
      <c r="AR41">
        <v>5.8187999999999986</v>
      </c>
      <c r="AS41">
        <v>14.00904942432352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667.00234582462258</v>
      </c>
      <c r="DN41">
        <v>21.907480667154786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254.80186896962479</v>
      </c>
      <c r="L42">
        <v>9.4195044870457068</v>
      </c>
      <c r="M42">
        <v>63.770966655439551</v>
      </c>
      <c r="N42">
        <v>0</v>
      </c>
      <c r="O42">
        <v>73.292514407416689</v>
      </c>
      <c r="P42">
        <v>20.452095808383234</v>
      </c>
      <c r="Q42">
        <v>4.3864559386973179</v>
      </c>
      <c r="R42">
        <v>18.621660104881002</v>
      </c>
      <c r="S42">
        <v>11.589278332354668</v>
      </c>
      <c r="T42">
        <v>0</v>
      </c>
      <c r="U42">
        <v>62.114210526315794</v>
      </c>
      <c r="V42">
        <v>7.5422560763888891</v>
      </c>
      <c r="W42">
        <v>19.862507994518044</v>
      </c>
      <c r="X42">
        <v>43.194819871862201</v>
      </c>
      <c r="Y42">
        <v>0</v>
      </c>
      <c r="Z42">
        <v>0</v>
      </c>
      <c r="AA42">
        <v>0</v>
      </c>
      <c r="AB42">
        <v>5.7369199999999987</v>
      </c>
      <c r="AC42">
        <v>0</v>
      </c>
      <c r="AD42">
        <v>0</v>
      </c>
      <c r="AE42">
        <v>7.2128000000000005</v>
      </c>
      <c r="AF42">
        <v>6.1515000000000013</v>
      </c>
      <c r="AG42">
        <v>13.844313119999999</v>
      </c>
      <c r="AH42">
        <v>9.1502400000000002</v>
      </c>
      <c r="AI42">
        <v>0</v>
      </c>
      <c r="AJ42">
        <v>0</v>
      </c>
      <c r="AK42">
        <v>11.538180000000002</v>
      </c>
      <c r="AL42">
        <v>9.9693499999999986</v>
      </c>
      <c r="AM42">
        <v>0</v>
      </c>
      <c r="AN42">
        <v>0</v>
      </c>
      <c r="AO42">
        <v>2.1951215999999998</v>
      </c>
      <c r="AP42">
        <v>2.5318531745255801</v>
      </c>
      <c r="AQ42">
        <v>0</v>
      </c>
      <c r="AR42">
        <v>5.8187999999999986</v>
      </c>
      <c r="AS42">
        <v>14.00904942432352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655.67095889398763</v>
      </c>
      <c r="DN42">
        <v>21.535307597789711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254.80240529728241</v>
      </c>
      <c r="L43">
        <v>9.4195044870457068</v>
      </c>
      <c r="M43">
        <v>63.770966655439551</v>
      </c>
      <c r="N43">
        <v>0</v>
      </c>
      <c r="O43">
        <v>73.292514407416689</v>
      </c>
      <c r="P43">
        <v>20.452095808383234</v>
      </c>
      <c r="Q43">
        <v>4.3864559386973179</v>
      </c>
      <c r="R43">
        <v>18.617736057262153</v>
      </c>
      <c r="S43">
        <v>11.589278332354668</v>
      </c>
      <c r="T43">
        <v>0</v>
      </c>
      <c r="U43">
        <v>62.114210526315794</v>
      </c>
      <c r="V43">
        <v>7.7101114423851724</v>
      </c>
      <c r="W43">
        <v>19.862507994518044</v>
      </c>
      <c r="X43">
        <v>43.194819871862201</v>
      </c>
      <c r="Y43">
        <v>0</v>
      </c>
      <c r="Z43">
        <v>0</v>
      </c>
      <c r="AA43">
        <v>0</v>
      </c>
      <c r="AB43">
        <v>5.7369199999999987</v>
      </c>
      <c r="AC43">
        <v>0</v>
      </c>
      <c r="AD43">
        <v>0</v>
      </c>
      <c r="AE43">
        <v>7.2128000000000005</v>
      </c>
      <c r="AF43">
        <v>6.1515000000000013</v>
      </c>
      <c r="AG43">
        <v>13.844313119999999</v>
      </c>
      <c r="AH43">
        <v>0</v>
      </c>
      <c r="AI43">
        <v>0</v>
      </c>
      <c r="AJ43">
        <v>0</v>
      </c>
      <c r="AK43">
        <v>11.538180000000002</v>
      </c>
      <c r="AL43">
        <v>1.9071799999999999</v>
      </c>
      <c r="AM43">
        <v>0</v>
      </c>
      <c r="AN43">
        <v>0</v>
      </c>
      <c r="AO43">
        <v>2.1951215999999998</v>
      </c>
      <c r="AP43">
        <v>2.5318531745255801</v>
      </c>
      <c r="AQ43">
        <v>0</v>
      </c>
      <c r="AR43">
        <v>5.8187999999999986</v>
      </c>
      <c r="AS43">
        <v>14.00904942432352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639.16514053679998</v>
      </c>
      <c r="DN43">
        <v>20.993183601012312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254.80240529728241</v>
      </c>
      <c r="L44">
        <v>9.4195044870457068</v>
      </c>
      <c r="M44">
        <v>63.770966655439551</v>
      </c>
      <c r="N44">
        <v>0</v>
      </c>
      <c r="O44">
        <v>73.292514407416689</v>
      </c>
      <c r="P44">
        <v>20.452095808383234</v>
      </c>
      <c r="Q44">
        <v>4.3864559386973179</v>
      </c>
      <c r="R44">
        <v>18.617736057262153</v>
      </c>
      <c r="S44">
        <v>11.589278332354668</v>
      </c>
      <c r="T44">
        <v>0</v>
      </c>
      <c r="U44">
        <v>62.114210526315794</v>
      </c>
      <c r="V44">
        <v>7.7101114423851724</v>
      </c>
      <c r="W44">
        <v>19.862507994518044</v>
      </c>
      <c r="X44">
        <v>43.194819871862201</v>
      </c>
      <c r="Y44">
        <v>0</v>
      </c>
      <c r="Z44">
        <v>0</v>
      </c>
      <c r="AA44">
        <v>0</v>
      </c>
      <c r="AB44">
        <v>5.7369199999999987</v>
      </c>
      <c r="AC44">
        <v>0</v>
      </c>
      <c r="AD44">
        <v>0</v>
      </c>
      <c r="AE44">
        <v>7.2375939999999996</v>
      </c>
      <c r="AF44">
        <v>6.1515000000000013</v>
      </c>
      <c r="AG44">
        <v>13.844313119999999</v>
      </c>
      <c r="AH44">
        <v>0</v>
      </c>
      <c r="AI44">
        <v>0</v>
      </c>
      <c r="AJ44">
        <v>0</v>
      </c>
      <c r="AK44">
        <v>11.538180000000002</v>
      </c>
      <c r="AL44">
        <v>1.9071799999999999</v>
      </c>
      <c r="AM44">
        <v>0</v>
      </c>
      <c r="AN44">
        <v>0</v>
      </c>
      <c r="AO44">
        <v>2.1951215999999998</v>
      </c>
      <c r="AP44">
        <v>2.5318531745255801</v>
      </c>
      <c r="AQ44">
        <v>0</v>
      </c>
      <c r="AR44">
        <v>5.8187999999999986</v>
      </c>
      <c r="AS44">
        <v>14.00904942432352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639.18914616384586</v>
      </c>
      <c r="DN44">
        <v>20.993971973966325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254.80240529728241</v>
      </c>
      <c r="L45">
        <v>9.4195044870457068</v>
      </c>
      <c r="M45">
        <v>63.770966655439551</v>
      </c>
      <c r="N45">
        <v>0</v>
      </c>
      <c r="O45">
        <v>73.292514407416689</v>
      </c>
      <c r="P45">
        <v>20.452095808383234</v>
      </c>
      <c r="Q45">
        <v>4.3864559386973179</v>
      </c>
      <c r="R45">
        <v>18.617736057262153</v>
      </c>
      <c r="S45">
        <v>11.589278332354668</v>
      </c>
      <c r="T45">
        <v>0</v>
      </c>
      <c r="U45">
        <v>62.114210526315794</v>
      </c>
      <c r="V45">
        <v>7.7101114423851724</v>
      </c>
      <c r="W45">
        <v>19.862507994518044</v>
      </c>
      <c r="X45">
        <v>43.194819871862201</v>
      </c>
      <c r="Y45">
        <v>0</v>
      </c>
      <c r="Z45">
        <v>0</v>
      </c>
      <c r="AA45">
        <v>0</v>
      </c>
      <c r="AB45">
        <v>5.7369199999999987</v>
      </c>
      <c r="AC45">
        <v>0</v>
      </c>
      <c r="AD45">
        <v>0</v>
      </c>
      <c r="AE45">
        <v>7.2375939999999996</v>
      </c>
      <c r="AF45">
        <v>6.1515000000000013</v>
      </c>
      <c r="AG45">
        <v>13.844313119999999</v>
      </c>
      <c r="AH45">
        <v>0</v>
      </c>
      <c r="AI45">
        <v>0</v>
      </c>
      <c r="AJ45">
        <v>0</v>
      </c>
      <c r="AK45">
        <v>11.538180000000002</v>
      </c>
      <c r="AL45">
        <v>9.9693499999999986</v>
      </c>
      <c r="AM45">
        <v>0</v>
      </c>
      <c r="AN45">
        <v>0</v>
      </c>
      <c r="AO45">
        <v>1.6786223999999998</v>
      </c>
      <c r="AP45">
        <v>2.5318531745255801</v>
      </c>
      <c r="AQ45">
        <v>0</v>
      </c>
      <c r="AR45">
        <v>5.8187999999999986</v>
      </c>
      <c r="AS45">
        <v>5.0217999999999998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637.79340996253984</v>
      </c>
      <c r="DN45">
        <v>20.948129550948753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254.80240529728241</v>
      </c>
      <c r="L46">
        <v>9.4195044870457068</v>
      </c>
      <c r="M46">
        <v>63.770966655439551</v>
      </c>
      <c r="N46">
        <v>0</v>
      </c>
      <c r="O46">
        <v>73.292514407416689</v>
      </c>
      <c r="P46">
        <v>20.452095808383234</v>
      </c>
      <c r="Q46">
        <v>4.3864559386973179</v>
      </c>
      <c r="R46">
        <v>18.617736057262153</v>
      </c>
      <c r="S46">
        <v>11.589278332354668</v>
      </c>
      <c r="T46">
        <v>0</v>
      </c>
      <c r="U46">
        <v>62.114210526315794</v>
      </c>
      <c r="V46">
        <v>7.7101114423851724</v>
      </c>
      <c r="W46">
        <v>19.862507994518044</v>
      </c>
      <c r="X46">
        <v>43.194819871862201</v>
      </c>
      <c r="Y46">
        <v>0</v>
      </c>
      <c r="Z46">
        <v>0</v>
      </c>
      <c r="AA46">
        <v>0</v>
      </c>
      <c r="AB46">
        <v>5.7369199999999987</v>
      </c>
      <c r="AC46">
        <v>0</v>
      </c>
      <c r="AD46">
        <v>0</v>
      </c>
      <c r="AE46">
        <v>7.2375939999999996</v>
      </c>
      <c r="AF46">
        <v>6.1515000000000013</v>
      </c>
      <c r="AG46">
        <v>13.844313119999999</v>
      </c>
      <c r="AH46">
        <v>0</v>
      </c>
      <c r="AI46">
        <v>0</v>
      </c>
      <c r="AJ46">
        <v>0</v>
      </c>
      <c r="AK46">
        <v>11.538180000000002</v>
      </c>
      <c r="AL46">
        <v>9.9693499999999986</v>
      </c>
      <c r="AM46">
        <v>0</v>
      </c>
      <c r="AN46">
        <v>0</v>
      </c>
      <c r="AO46">
        <v>1.6786223999999998</v>
      </c>
      <c r="AP46">
        <v>2.5318531745255801</v>
      </c>
      <c r="AQ46">
        <v>0</v>
      </c>
      <c r="AR46">
        <v>5.8187999999999986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636.93539110497227</v>
      </c>
      <c r="DN46">
        <v>20.919948408516401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254.80240529728241</v>
      </c>
      <c r="L47">
        <v>9.4195044870457068</v>
      </c>
      <c r="M47">
        <v>63.770966655439551</v>
      </c>
      <c r="N47">
        <v>0</v>
      </c>
      <c r="O47">
        <v>73.292514407416689</v>
      </c>
      <c r="P47">
        <v>20.452095808383234</v>
      </c>
      <c r="Q47">
        <v>4.3864559386973179</v>
      </c>
      <c r="R47">
        <v>18.617736057262153</v>
      </c>
      <c r="S47">
        <v>11.589278332354668</v>
      </c>
      <c r="T47">
        <v>0</v>
      </c>
      <c r="U47">
        <v>62.114210526315794</v>
      </c>
      <c r="V47">
        <v>7.7101114423851724</v>
      </c>
      <c r="W47">
        <v>19.862507994518044</v>
      </c>
      <c r="X47">
        <v>43.194819871862201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13.844313119999999</v>
      </c>
      <c r="AH47">
        <v>0</v>
      </c>
      <c r="AI47">
        <v>0</v>
      </c>
      <c r="AJ47">
        <v>0</v>
      </c>
      <c r="AK47">
        <v>11.538180000000002</v>
      </c>
      <c r="AL47">
        <v>9.9693499999999986</v>
      </c>
      <c r="AM47">
        <v>0</v>
      </c>
      <c r="AN47">
        <v>0</v>
      </c>
      <c r="AO47">
        <v>1.6786223999999998</v>
      </c>
      <c r="AP47">
        <v>5.3450233684428916</v>
      </c>
      <c r="AQ47">
        <v>0</v>
      </c>
      <c r="AR47">
        <v>5.8187999999999986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634.10445130719586</v>
      </c>
      <c r="DN47">
        <v>20.827138400209936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254.80240529728241</v>
      </c>
      <c r="L48">
        <v>9.4195044870457068</v>
      </c>
      <c r="M48">
        <v>63.770966655439551</v>
      </c>
      <c r="N48">
        <v>0</v>
      </c>
      <c r="O48">
        <v>73.292514407416689</v>
      </c>
      <c r="P48">
        <v>20.452095808383234</v>
      </c>
      <c r="Q48">
        <v>4.3864559386973179</v>
      </c>
      <c r="R48">
        <v>18.617736057262153</v>
      </c>
      <c r="S48">
        <v>11.589278332354668</v>
      </c>
      <c r="T48">
        <v>0</v>
      </c>
      <c r="U48">
        <v>62.114210526315794</v>
      </c>
      <c r="V48">
        <v>7.7101114423851724</v>
      </c>
      <c r="W48">
        <v>19.862507994518044</v>
      </c>
      <c r="X48">
        <v>43.194819871862201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13.844313119999999</v>
      </c>
      <c r="AH48">
        <v>0</v>
      </c>
      <c r="AI48">
        <v>0</v>
      </c>
      <c r="AJ48">
        <v>0</v>
      </c>
      <c r="AK48">
        <v>11.538180000000002</v>
      </c>
      <c r="AL48">
        <v>9.9693499999999986</v>
      </c>
      <c r="AM48">
        <v>0</v>
      </c>
      <c r="AN48">
        <v>0</v>
      </c>
      <c r="AO48">
        <v>1.6786223999999998</v>
      </c>
      <c r="AP48">
        <v>5.3450233684428916</v>
      </c>
      <c r="AQ48">
        <v>0</v>
      </c>
      <c r="AR48">
        <v>5.8187999999999986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634.10445130719586</v>
      </c>
      <c r="DN48">
        <v>20.827138400209936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254.80228683022094</v>
      </c>
      <c r="L49">
        <v>9.4195044870457068</v>
      </c>
      <c r="M49">
        <v>63.770966655439551</v>
      </c>
      <c r="N49">
        <v>0</v>
      </c>
      <c r="O49">
        <v>73.292514407416689</v>
      </c>
      <c r="P49">
        <v>20.452095808383234</v>
      </c>
      <c r="Q49">
        <v>4.3864559386973179</v>
      </c>
      <c r="R49">
        <v>18.614064856307841</v>
      </c>
      <c r="S49">
        <v>11.589278332354668</v>
      </c>
      <c r="T49">
        <v>0</v>
      </c>
      <c r="U49">
        <v>62.114210526315794</v>
      </c>
      <c r="V49">
        <v>7.9666917293233084</v>
      </c>
      <c r="W49">
        <v>19.860565116279073</v>
      </c>
      <c r="X49">
        <v>43.194819871862201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13.844313119999999</v>
      </c>
      <c r="AH49">
        <v>0</v>
      </c>
      <c r="AI49">
        <v>0</v>
      </c>
      <c r="AJ49">
        <v>0</v>
      </c>
      <c r="AK49">
        <v>11.538180000000002</v>
      </c>
      <c r="AL49">
        <v>9.9693499999999986</v>
      </c>
      <c r="AM49">
        <v>0</v>
      </c>
      <c r="AN49">
        <v>0</v>
      </c>
      <c r="AO49">
        <v>1.6786223999999998</v>
      </c>
      <c r="AP49">
        <v>5.3450233684428916</v>
      </c>
      <c r="AQ49">
        <v>0</v>
      </c>
      <c r="AR49">
        <v>21.335599999999992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649.37068740663756</v>
      </c>
      <c r="DN49">
        <v>21.32855004145172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254.80228683022094</v>
      </c>
      <c r="L50">
        <v>9.4195044870457068</v>
      </c>
      <c r="M50">
        <v>63.770966655439551</v>
      </c>
      <c r="N50">
        <v>0</v>
      </c>
      <c r="O50">
        <v>73.292514407416689</v>
      </c>
      <c r="P50">
        <v>20.452095808383234</v>
      </c>
      <c r="Q50">
        <v>4.3864559386973179</v>
      </c>
      <c r="R50">
        <v>18.614064856307841</v>
      </c>
      <c r="S50">
        <v>11.589278332354668</v>
      </c>
      <c r="T50">
        <v>0</v>
      </c>
      <c r="U50">
        <v>62.114210526315794</v>
      </c>
      <c r="V50">
        <v>7.9666917293233084</v>
      </c>
      <c r="W50">
        <v>19.860565116279073</v>
      </c>
      <c r="X50">
        <v>43.194819871862201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13.844313119999999</v>
      </c>
      <c r="AH50">
        <v>0</v>
      </c>
      <c r="AI50">
        <v>0</v>
      </c>
      <c r="AJ50">
        <v>0</v>
      </c>
      <c r="AK50">
        <v>11.538180000000002</v>
      </c>
      <c r="AL50">
        <v>9.9693499999999986</v>
      </c>
      <c r="AM50">
        <v>0</v>
      </c>
      <c r="AN50">
        <v>0</v>
      </c>
      <c r="AO50">
        <v>1.6786223999999998</v>
      </c>
      <c r="AP50">
        <v>5.3450233684428916</v>
      </c>
      <c r="AQ50">
        <v>0</v>
      </c>
      <c r="AR50">
        <v>4.8489999999999993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633.40836137448184</v>
      </c>
      <c r="DN50">
        <v>20.804276073607515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254.80228683022094</v>
      </c>
      <c r="L51">
        <v>9.4195044870457068</v>
      </c>
      <c r="M51">
        <v>63.770966655439551</v>
      </c>
      <c r="N51">
        <v>0</v>
      </c>
      <c r="O51">
        <v>73.292514407416689</v>
      </c>
      <c r="P51">
        <v>20.452095808383234</v>
      </c>
      <c r="Q51">
        <v>4.3864559386973179</v>
      </c>
      <c r="R51">
        <v>18.614064856307841</v>
      </c>
      <c r="S51">
        <v>11.589278332354668</v>
      </c>
      <c r="T51">
        <v>0</v>
      </c>
      <c r="U51">
        <v>62.114210526315794</v>
      </c>
      <c r="V51">
        <v>7.9666917293233084</v>
      </c>
      <c r="W51">
        <v>19.862507994518044</v>
      </c>
      <c r="X51">
        <v>43.194819871862201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13.844313119999999</v>
      </c>
      <c r="AH51">
        <v>0</v>
      </c>
      <c r="AI51">
        <v>0</v>
      </c>
      <c r="AJ51">
        <v>0</v>
      </c>
      <c r="AK51">
        <v>11.538180000000002</v>
      </c>
      <c r="AL51">
        <v>9.9693499999999986</v>
      </c>
      <c r="AM51">
        <v>0</v>
      </c>
      <c r="AN51">
        <v>0</v>
      </c>
      <c r="AO51">
        <v>1.6786223999999998</v>
      </c>
      <c r="AP51">
        <v>2.2505361551338487</v>
      </c>
      <c r="AQ51">
        <v>0</v>
      </c>
      <c r="AR51">
        <v>4.8489999999999993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630.70034810468962</v>
      </c>
      <c r="DN51">
        <v>20.715145008329856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254.80228683022094</v>
      </c>
      <c r="L52">
        <v>9.4195044870457068</v>
      </c>
      <c r="M52">
        <v>63.770966655439551</v>
      </c>
      <c r="N52">
        <v>0</v>
      </c>
      <c r="O52">
        <v>73.292514407416689</v>
      </c>
      <c r="P52">
        <v>20.452095808383234</v>
      </c>
      <c r="Q52">
        <v>4.3864559386973179</v>
      </c>
      <c r="R52">
        <v>18.614064856307841</v>
      </c>
      <c r="S52">
        <v>11.589278332354668</v>
      </c>
      <c r="T52">
        <v>0</v>
      </c>
      <c r="U52">
        <v>62.114210526315794</v>
      </c>
      <c r="V52">
        <v>7.9666917293233084</v>
      </c>
      <c r="W52">
        <v>19.862507994518044</v>
      </c>
      <c r="X52">
        <v>43.194819871862201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13.844313119999999</v>
      </c>
      <c r="AH52">
        <v>0</v>
      </c>
      <c r="AI52">
        <v>0</v>
      </c>
      <c r="AJ52">
        <v>0</v>
      </c>
      <c r="AK52">
        <v>11.538180000000002</v>
      </c>
      <c r="AL52">
        <v>9.9693499999999986</v>
      </c>
      <c r="AM52">
        <v>0</v>
      </c>
      <c r="AN52">
        <v>0</v>
      </c>
      <c r="AO52">
        <v>1.6786223999999998</v>
      </c>
      <c r="AP52">
        <v>2.2505361551338487</v>
      </c>
      <c r="AQ52">
        <v>0</v>
      </c>
      <c r="AR52">
        <v>4.8489999999999993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630.70034810468962</v>
      </c>
      <c r="DN52">
        <v>20.715145008329856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254.80228683022094</v>
      </c>
      <c r="L53">
        <v>9.4195044870457068</v>
      </c>
      <c r="M53">
        <v>63.770966655439551</v>
      </c>
      <c r="N53">
        <v>0</v>
      </c>
      <c r="O53">
        <v>73.292514407416689</v>
      </c>
      <c r="P53">
        <v>20.452095808383234</v>
      </c>
      <c r="Q53">
        <v>4.3864559386973179</v>
      </c>
      <c r="R53">
        <v>18.614064856307841</v>
      </c>
      <c r="S53">
        <v>11.589278332354668</v>
      </c>
      <c r="T53">
        <v>0</v>
      </c>
      <c r="U53">
        <v>62.114210526315794</v>
      </c>
      <c r="V53">
        <v>7.9666917293233084</v>
      </c>
      <c r="W53">
        <v>19.862507994518044</v>
      </c>
      <c r="X53">
        <v>43.194819871862201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13.844313119999999</v>
      </c>
      <c r="AH53">
        <v>0</v>
      </c>
      <c r="AI53">
        <v>0</v>
      </c>
      <c r="AJ53">
        <v>0</v>
      </c>
      <c r="AK53">
        <v>11.538180000000002</v>
      </c>
      <c r="AL53">
        <v>9.9693499999999986</v>
      </c>
      <c r="AM53">
        <v>0</v>
      </c>
      <c r="AN53">
        <v>0</v>
      </c>
      <c r="AO53">
        <v>1.6786223999999998</v>
      </c>
      <c r="AP53">
        <v>2.2505361551338487</v>
      </c>
      <c r="AQ53">
        <v>0</v>
      </c>
      <c r="AR53">
        <v>5.8187999999999986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631.63930864037798</v>
      </c>
      <c r="DN53">
        <v>20.745984472641453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254.80228683022094</v>
      </c>
      <c r="L54">
        <v>9.4195044870457068</v>
      </c>
      <c r="M54">
        <v>63.770966655439551</v>
      </c>
      <c r="N54">
        <v>0</v>
      </c>
      <c r="O54">
        <v>73.292514407416689</v>
      </c>
      <c r="P54">
        <v>20.452095808383234</v>
      </c>
      <c r="Q54">
        <v>4.3864559386973179</v>
      </c>
      <c r="R54">
        <v>18.614064856307841</v>
      </c>
      <c r="S54">
        <v>11.589278332354668</v>
      </c>
      <c r="T54">
        <v>0</v>
      </c>
      <c r="U54">
        <v>62.114210526315794</v>
      </c>
      <c r="V54">
        <v>7.9666917293233084</v>
      </c>
      <c r="W54">
        <v>19.862507994518044</v>
      </c>
      <c r="X54">
        <v>43.194819871862201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13.844313119999999</v>
      </c>
      <c r="AH54">
        <v>0</v>
      </c>
      <c r="AI54">
        <v>0</v>
      </c>
      <c r="AJ54">
        <v>0</v>
      </c>
      <c r="AK54">
        <v>11.538180000000002</v>
      </c>
      <c r="AL54">
        <v>9.9693499999999986</v>
      </c>
      <c r="AM54">
        <v>0</v>
      </c>
      <c r="AN54">
        <v>0</v>
      </c>
      <c r="AO54">
        <v>1.6786223999999998</v>
      </c>
      <c r="AP54">
        <v>2.2505361551338487</v>
      </c>
      <c r="AQ54">
        <v>0</v>
      </c>
      <c r="AR54">
        <v>5.8187999999999986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631.63930864037798</v>
      </c>
      <c r="DN54">
        <v>20.745984472641453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256.43173308843348</v>
      </c>
      <c r="L55">
        <v>9.4195044870457068</v>
      </c>
      <c r="M55">
        <v>63.770966655439551</v>
      </c>
      <c r="N55">
        <v>0</v>
      </c>
      <c r="O55">
        <v>73.292514407416689</v>
      </c>
      <c r="P55">
        <v>20.452095808383234</v>
      </c>
      <c r="Q55">
        <v>4.3864559386973179</v>
      </c>
      <c r="R55">
        <v>18.61608937129969</v>
      </c>
      <c r="S55">
        <v>11.589278332354668</v>
      </c>
      <c r="T55">
        <v>0</v>
      </c>
      <c r="U55">
        <v>62.114210526315794</v>
      </c>
      <c r="V55">
        <v>7.9698461778471144</v>
      </c>
      <c r="W55">
        <v>19.862507994518044</v>
      </c>
      <c r="X55">
        <v>43.194819871862201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13.844313119999999</v>
      </c>
      <c r="AH55">
        <v>0</v>
      </c>
      <c r="AI55">
        <v>0</v>
      </c>
      <c r="AJ55">
        <v>0</v>
      </c>
      <c r="AK55">
        <v>11.538180000000002</v>
      </c>
      <c r="AL55">
        <v>16.4711</v>
      </c>
      <c r="AM55">
        <v>0</v>
      </c>
      <c r="AN55">
        <v>0</v>
      </c>
      <c r="AO55">
        <v>1.6786223999999998</v>
      </c>
      <c r="AP55">
        <v>5.3450233684428916</v>
      </c>
      <c r="AQ55">
        <v>0</v>
      </c>
      <c r="AR55">
        <v>6.7885999999999989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643.45180869132867</v>
      </c>
      <c r="DN55">
        <v>21.134146856727817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254.80399127997512</v>
      </c>
      <c r="L56">
        <v>9.4195044870457068</v>
      </c>
      <c r="M56">
        <v>63.770966655439551</v>
      </c>
      <c r="N56">
        <v>0</v>
      </c>
      <c r="O56">
        <v>73.292514407416689</v>
      </c>
      <c r="P56">
        <v>20.452095808383234</v>
      </c>
      <c r="Q56">
        <v>4.3864559386973179</v>
      </c>
      <c r="R56">
        <v>18.61608937129969</v>
      </c>
      <c r="S56">
        <v>11.589278332354668</v>
      </c>
      <c r="T56">
        <v>0</v>
      </c>
      <c r="U56">
        <v>62.114210526315794</v>
      </c>
      <c r="V56">
        <v>7.9698461778471144</v>
      </c>
      <c r="W56">
        <v>19.862507994518044</v>
      </c>
      <c r="X56">
        <v>43.194819871862201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13.844313119999999</v>
      </c>
      <c r="AH56">
        <v>0</v>
      </c>
      <c r="AI56">
        <v>0</v>
      </c>
      <c r="AJ56">
        <v>0</v>
      </c>
      <c r="AK56">
        <v>11.538180000000002</v>
      </c>
      <c r="AL56">
        <v>16.4711</v>
      </c>
      <c r="AM56">
        <v>0</v>
      </c>
      <c r="AN56">
        <v>0</v>
      </c>
      <c r="AO56">
        <v>1.6786223999999998</v>
      </c>
      <c r="AP56">
        <v>5.3450233684428916</v>
      </c>
      <c r="AQ56">
        <v>0</v>
      </c>
      <c r="AR56">
        <v>6.7885999999999989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641.87582859740053</v>
      </c>
      <c r="DN56">
        <v>21.082385142197602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254.80399127997512</v>
      </c>
      <c r="L57">
        <v>9.4195044870457068</v>
      </c>
      <c r="M57">
        <v>63.770966655439551</v>
      </c>
      <c r="N57">
        <v>0</v>
      </c>
      <c r="O57">
        <v>73.292514407416689</v>
      </c>
      <c r="P57">
        <v>20.452095808383234</v>
      </c>
      <c r="Q57">
        <v>4.3864559386973179</v>
      </c>
      <c r="R57">
        <v>18.61608937129969</v>
      </c>
      <c r="S57">
        <v>11.589278332354668</v>
      </c>
      <c r="T57">
        <v>0</v>
      </c>
      <c r="U57">
        <v>62.114210526315794</v>
      </c>
      <c r="V57">
        <v>7.9698461778471144</v>
      </c>
      <c r="W57">
        <v>19.862507994518044</v>
      </c>
      <c r="X57">
        <v>43.194819871862201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13.844313119999999</v>
      </c>
      <c r="AH57">
        <v>0</v>
      </c>
      <c r="AI57">
        <v>0</v>
      </c>
      <c r="AJ57">
        <v>0</v>
      </c>
      <c r="AK57">
        <v>11.538180000000002</v>
      </c>
      <c r="AL57">
        <v>16.4711</v>
      </c>
      <c r="AM57">
        <v>0</v>
      </c>
      <c r="AN57">
        <v>0</v>
      </c>
      <c r="AO57">
        <v>1.6786223999999998</v>
      </c>
      <c r="AP57">
        <v>5.3450233684428916</v>
      </c>
      <c r="AQ57">
        <v>0</v>
      </c>
      <c r="AR57">
        <v>6.7885999999999989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641.87582859740053</v>
      </c>
      <c r="DN57">
        <v>21.082385142197602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254.80399127997512</v>
      </c>
      <c r="L58">
        <v>9.4195044870457068</v>
      </c>
      <c r="M58">
        <v>63.770966655439551</v>
      </c>
      <c r="N58">
        <v>0</v>
      </c>
      <c r="O58">
        <v>73.292514407416689</v>
      </c>
      <c r="P58">
        <v>20.452095808383234</v>
      </c>
      <c r="Q58">
        <v>4.3864559386973179</v>
      </c>
      <c r="R58">
        <v>18.61608937129969</v>
      </c>
      <c r="S58">
        <v>11.589278332354668</v>
      </c>
      <c r="T58">
        <v>0</v>
      </c>
      <c r="U58">
        <v>62.114210526315794</v>
      </c>
      <c r="V58">
        <v>7.9698461778471144</v>
      </c>
      <c r="W58">
        <v>19.862507994518044</v>
      </c>
      <c r="X58">
        <v>43.194819871862201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13.844313119999999</v>
      </c>
      <c r="AH58">
        <v>0</v>
      </c>
      <c r="AI58">
        <v>0</v>
      </c>
      <c r="AJ58">
        <v>0</v>
      </c>
      <c r="AK58">
        <v>11.538180000000002</v>
      </c>
      <c r="AL58">
        <v>16.4711</v>
      </c>
      <c r="AM58">
        <v>0</v>
      </c>
      <c r="AN58">
        <v>0</v>
      </c>
      <c r="AO58">
        <v>1.6786223999999998</v>
      </c>
      <c r="AP58">
        <v>5.3450233684428916</v>
      </c>
      <c r="AQ58">
        <v>0</v>
      </c>
      <c r="AR58">
        <v>6.7885999999999989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644.64857621640056</v>
      </c>
      <c r="DN58">
        <v>21.173454323197603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254.80399127997512</v>
      </c>
      <c r="L59">
        <v>9.4195044870457068</v>
      </c>
      <c r="M59">
        <v>63.770966655439551</v>
      </c>
      <c r="N59">
        <v>0</v>
      </c>
      <c r="O59">
        <v>73.292514407416689</v>
      </c>
      <c r="P59">
        <v>20.452095808383234</v>
      </c>
      <c r="Q59">
        <v>4.3864559386973179</v>
      </c>
      <c r="R59">
        <v>18.61608937129969</v>
      </c>
      <c r="S59">
        <v>11.589278332354668</v>
      </c>
      <c r="T59">
        <v>0</v>
      </c>
      <c r="U59">
        <v>62.114210526315794</v>
      </c>
      <c r="V59">
        <v>7.9698461778471144</v>
      </c>
      <c r="W59">
        <v>19.862507994518044</v>
      </c>
      <c r="X59">
        <v>43.194819871862201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13.844313119999999</v>
      </c>
      <c r="AH59">
        <v>9.1502400000000002</v>
      </c>
      <c r="AI59">
        <v>0</v>
      </c>
      <c r="AJ59">
        <v>0</v>
      </c>
      <c r="AK59">
        <v>11.538180000000002</v>
      </c>
      <c r="AL59">
        <v>16.4711</v>
      </c>
      <c r="AM59">
        <v>0</v>
      </c>
      <c r="AN59">
        <v>0</v>
      </c>
      <c r="AO59">
        <v>1.6786223999999998</v>
      </c>
      <c r="AP59">
        <v>2.5318531745255801</v>
      </c>
      <c r="AQ59">
        <v>0</v>
      </c>
      <c r="AR59">
        <v>6.7885999999999989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650.78429247331724</v>
      </c>
      <c r="DN59">
        <v>21.374807872363753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254.80399127997512</v>
      </c>
      <c r="L60">
        <v>9.4195044870457068</v>
      </c>
      <c r="M60">
        <v>63.770966655439551</v>
      </c>
      <c r="N60">
        <v>0</v>
      </c>
      <c r="O60">
        <v>73.292514407416689</v>
      </c>
      <c r="P60">
        <v>20.452095808383234</v>
      </c>
      <c r="Q60">
        <v>4.3864559386973179</v>
      </c>
      <c r="R60">
        <v>18.61608937129969</v>
      </c>
      <c r="S60">
        <v>11.589278332354668</v>
      </c>
      <c r="T60">
        <v>0</v>
      </c>
      <c r="U60">
        <v>62.114210526315794</v>
      </c>
      <c r="V60">
        <v>7.9698461778471144</v>
      </c>
      <c r="W60">
        <v>19.862507994518044</v>
      </c>
      <c r="X60">
        <v>43.194819871862201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13.844313119999999</v>
      </c>
      <c r="AH60">
        <v>9.1502400000000002</v>
      </c>
      <c r="AI60">
        <v>0</v>
      </c>
      <c r="AJ60">
        <v>0</v>
      </c>
      <c r="AK60">
        <v>11.538180000000002</v>
      </c>
      <c r="AL60">
        <v>19.938699999999997</v>
      </c>
      <c r="AM60">
        <v>0</v>
      </c>
      <c r="AN60">
        <v>0</v>
      </c>
      <c r="AO60">
        <v>1.6786223999999998</v>
      </c>
      <c r="AP60">
        <v>2.5318531745255801</v>
      </c>
      <c r="AQ60">
        <v>0</v>
      </c>
      <c r="AR60">
        <v>6.7885999999999989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654.14162234569244</v>
      </c>
      <c r="DN60">
        <v>21.485077999988533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254.7992649537513</v>
      </c>
      <c r="L61">
        <v>9.4195044870457068</v>
      </c>
      <c r="M61">
        <v>63.770966655439551</v>
      </c>
      <c r="N61">
        <v>0</v>
      </c>
      <c r="O61">
        <v>73.292514407416689</v>
      </c>
      <c r="P61">
        <v>20.452095808383234</v>
      </c>
      <c r="Q61">
        <v>4.3864559386973179</v>
      </c>
      <c r="R61">
        <v>18.615501949025486</v>
      </c>
      <c r="S61">
        <v>11.589278332354668</v>
      </c>
      <c r="T61">
        <v>0</v>
      </c>
      <c r="U61">
        <v>62.114210526315794</v>
      </c>
      <c r="V61">
        <v>7.9698461778471144</v>
      </c>
      <c r="W61">
        <v>19.860565116279073</v>
      </c>
      <c r="X61">
        <v>43.194819871862201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13.844313119999999</v>
      </c>
      <c r="AH61">
        <v>9.1502400000000002</v>
      </c>
      <c r="AI61">
        <v>0</v>
      </c>
      <c r="AJ61">
        <v>0</v>
      </c>
      <c r="AK61">
        <v>11.538180000000002</v>
      </c>
      <c r="AL61">
        <v>52.88089999999999</v>
      </c>
      <c r="AM61">
        <v>0</v>
      </c>
      <c r="AN61">
        <v>0</v>
      </c>
      <c r="AO61">
        <v>1.6786223999999998</v>
      </c>
      <c r="AP61">
        <v>2.5318531745255801</v>
      </c>
      <c r="AQ61">
        <v>0</v>
      </c>
      <c r="AR61">
        <v>6.7885999999999989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686.02923455370194</v>
      </c>
      <c r="DN61">
        <v>22.532409165242065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254.7992649537513</v>
      </c>
      <c r="L62">
        <v>9.4195693113895036</v>
      </c>
      <c r="M62">
        <v>63.770966655439551</v>
      </c>
      <c r="N62">
        <v>0</v>
      </c>
      <c r="O62">
        <v>73.292514407416689</v>
      </c>
      <c r="P62">
        <v>20.452095808383234</v>
      </c>
      <c r="Q62">
        <v>4.3864559386973179</v>
      </c>
      <c r="R62">
        <v>18.615501949025486</v>
      </c>
      <c r="S62">
        <v>11.589278332354668</v>
      </c>
      <c r="T62">
        <v>0</v>
      </c>
      <c r="U62">
        <v>62.114210526315794</v>
      </c>
      <c r="V62">
        <v>7.9698461778471144</v>
      </c>
      <c r="W62">
        <v>19.860565116279073</v>
      </c>
      <c r="X62">
        <v>43.194819871862201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13.844313119999999</v>
      </c>
      <c r="AH62">
        <v>9.1502400000000002</v>
      </c>
      <c r="AI62">
        <v>0</v>
      </c>
      <c r="AJ62">
        <v>0</v>
      </c>
      <c r="AK62">
        <v>11.538180000000002</v>
      </c>
      <c r="AL62">
        <v>52.88089999999999</v>
      </c>
      <c r="AM62">
        <v>0</v>
      </c>
      <c r="AN62">
        <v>0</v>
      </c>
      <c r="AO62">
        <v>1.6786223999999998</v>
      </c>
      <c r="AP62">
        <v>2.5318531745255801</v>
      </c>
      <c r="AQ62">
        <v>0</v>
      </c>
      <c r="AR62">
        <v>6.7885999999999989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686.02929731663153</v>
      </c>
      <c r="DN62">
        <v>22.532411226656201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254.80089275609237</v>
      </c>
      <c r="L63">
        <v>9.4198339242431448</v>
      </c>
      <c r="M63">
        <v>63.770966655439551</v>
      </c>
      <c r="N63">
        <v>0</v>
      </c>
      <c r="O63">
        <v>73.292514407416689</v>
      </c>
      <c r="P63">
        <v>20.452095808383234</v>
      </c>
      <c r="Q63">
        <v>4.3864559386973179</v>
      </c>
      <c r="R63">
        <v>18.61728330439097</v>
      </c>
      <c r="S63">
        <v>11.590689473684211</v>
      </c>
      <c r="T63">
        <v>0</v>
      </c>
      <c r="U63">
        <v>62.114210526315794</v>
      </c>
      <c r="V63">
        <v>7.5965800363856895</v>
      </c>
      <c r="W63">
        <v>19.860565116279073</v>
      </c>
      <c r="X63">
        <v>43.194819871862201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6.1515000000000013</v>
      </c>
      <c r="AG63">
        <v>13.844313119999999</v>
      </c>
      <c r="AH63">
        <v>9.1502400000000002</v>
      </c>
      <c r="AI63">
        <v>0</v>
      </c>
      <c r="AJ63">
        <v>0</v>
      </c>
      <c r="AK63">
        <v>11.538180000000002</v>
      </c>
      <c r="AL63">
        <v>52.88089999999999</v>
      </c>
      <c r="AM63">
        <v>0</v>
      </c>
      <c r="AN63">
        <v>0</v>
      </c>
      <c r="AO63">
        <v>1.6786223999999998</v>
      </c>
      <c r="AP63">
        <v>2.5318531745255801</v>
      </c>
      <c r="AQ63">
        <v>10.786490000000001</v>
      </c>
      <c r="AR63">
        <v>6.7885999999999989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696.11630372735476</v>
      </c>
      <c r="DN63">
        <v>22.863713586361307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254.80089275609237</v>
      </c>
      <c r="L64">
        <v>9.4196926599877315</v>
      </c>
      <c r="M64">
        <v>63.770966655439551</v>
      </c>
      <c r="N64">
        <v>0</v>
      </c>
      <c r="O64">
        <v>73.292514407416689</v>
      </c>
      <c r="P64">
        <v>20.452095808383234</v>
      </c>
      <c r="Q64">
        <v>4.3864559386973179</v>
      </c>
      <c r="R64">
        <v>18.61728330439097</v>
      </c>
      <c r="S64">
        <v>11.590689473684211</v>
      </c>
      <c r="T64">
        <v>0</v>
      </c>
      <c r="U64">
        <v>62.114210526315794</v>
      </c>
      <c r="V64">
        <v>7.9666917293233084</v>
      </c>
      <c r="W64">
        <v>19.860565116279073</v>
      </c>
      <c r="X64">
        <v>43.194819871862201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6.1515000000000013</v>
      </c>
      <c r="AG64">
        <v>13.844313119999999</v>
      </c>
      <c r="AH64">
        <v>9.1502400000000002</v>
      </c>
      <c r="AI64">
        <v>0</v>
      </c>
      <c r="AJ64">
        <v>0</v>
      </c>
      <c r="AK64">
        <v>11.538180000000002</v>
      </c>
      <c r="AL64">
        <v>52.88089999999999</v>
      </c>
      <c r="AM64">
        <v>0</v>
      </c>
      <c r="AN64">
        <v>0</v>
      </c>
      <c r="AO64">
        <v>1.6786223999999998</v>
      </c>
      <c r="AP64">
        <v>2.5318531745255801</v>
      </c>
      <c r="AQ64">
        <v>10.786490000000001</v>
      </c>
      <c r="AR64">
        <v>6.7885999999999989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693.70176136601185</v>
      </c>
      <c r="DN64">
        <v>22.784409576386381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254.80089275609237</v>
      </c>
      <c r="L65">
        <v>9.4197312823704618</v>
      </c>
      <c r="M65">
        <v>63.770966655439551</v>
      </c>
      <c r="N65">
        <v>0</v>
      </c>
      <c r="O65">
        <v>73.292514407416689</v>
      </c>
      <c r="P65">
        <v>20.452095808383234</v>
      </c>
      <c r="Q65">
        <v>4.3864559386973179</v>
      </c>
      <c r="R65">
        <v>18.61728330439097</v>
      </c>
      <c r="S65">
        <v>11.590689473684211</v>
      </c>
      <c r="T65">
        <v>0</v>
      </c>
      <c r="U65">
        <v>62.114210526315794</v>
      </c>
      <c r="V65">
        <v>7.9666917293233084</v>
      </c>
      <c r="W65">
        <v>19.860565116279073</v>
      </c>
      <c r="X65">
        <v>43.194819871862201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7.2375939999999996</v>
      </c>
      <c r="AF65">
        <v>6.1515000000000013</v>
      </c>
      <c r="AG65">
        <v>13.844313119999999</v>
      </c>
      <c r="AH65">
        <v>9.1502400000000002</v>
      </c>
      <c r="AI65">
        <v>0</v>
      </c>
      <c r="AJ65">
        <v>0</v>
      </c>
      <c r="AK65">
        <v>11.538180000000002</v>
      </c>
      <c r="AL65">
        <v>19.938699999999997</v>
      </c>
      <c r="AM65">
        <v>0</v>
      </c>
      <c r="AN65">
        <v>0</v>
      </c>
      <c r="AO65">
        <v>1.6786223999999998</v>
      </c>
      <c r="AP65">
        <v>2.5318531745255801</v>
      </c>
      <c r="AQ65">
        <v>21.572980000000001</v>
      </c>
      <c r="AR65">
        <v>6.7885999999999989</v>
      </c>
      <c r="AS65">
        <v>6.498800000000001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674.25268420328996</v>
      </c>
      <c r="DN65">
        <v>22.145615361490943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254.80089275609237</v>
      </c>
      <c r="L66">
        <v>9.4197682776629321</v>
      </c>
      <c r="M66">
        <v>63.770966655439551</v>
      </c>
      <c r="N66">
        <v>0</v>
      </c>
      <c r="O66">
        <v>73.292514407416689</v>
      </c>
      <c r="P66">
        <v>20.452095808383234</v>
      </c>
      <c r="Q66">
        <v>4.3864559386973179</v>
      </c>
      <c r="R66">
        <v>18.61728330439097</v>
      </c>
      <c r="S66">
        <v>11.590689473684211</v>
      </c>
      <c r="T66">
        <v>0</v>
      </c>
      <c r="U66">
        <v>62.114210526315794</v>
      </c>
      <c r="V66">
        <v>7.9666917293233084</v>
      </c>
      <c r="W66">
        <v>19.860565116279073</v>
      </c>
      <c r="X66">
        <v>43.194819871862201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7.2375939999999996</v>
      </c>
      <c r="AF66">
        <v>6.1515000000000013</v>
      </c>
      <c r="AG66">
        <v>13.844313119999999</v>
      </c>
      <c r="AH66">
        <v>9.1502400000000002</v>
      </c>
      <c r="AI66">
        <v>0</v>
      </c>
      <c r="AJ66">
        <v>0</v>
      </c>
      <c r="AK66">
        <v>11.538180000000002</v>
      </c>
      <c r="AL66">
        <v>19.938699999999997</v>
      </c>
      <c r="AM66">
        <v>0</v>
      </c>
      <c r="AN66">
        <v>0</v>
      </c>
      <c r="AO66">
        <v>1.6786223999999998</v>
      </c>
      <c r="AP66">
        <v>2.5318531745255801</v>
      </c>
      <c r="AQ66">
        <v>21.572980000000001</v>
      </c>
      <c r="AR66">
        <v>6.7885999999999989</v>
      </c>
      <c r="AS66">
        <v>6.498800000000001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674.25272002205531</v>
      </c>
      <c r="DN66">
        <v>22.145616538018107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254.80089275609237</v>
      </c>
      <c r="L67">
        <v>9.4196653917059265</v>
      </c>
      <c r="M67">
        <v>63.770966655439551</v>
      </c>
      <c r="N67">
        <v>0</v>
      </c>
      <c r="O67">
        <v>73.292514407416689</v>
      </c>
      <c r="P67">
        <v>20.452095808383234</v>
      </c>
      <c r="Q67">
        <v>4.3824513432835817</v>
      </c>
      <c r="R67">
        <v>18.61728330439097</v>
      </c>
      <c r="S67">
        <v>11.590689473684211</v>
      </c>
      <c r="T67">
        <v>0</v>
      </c>
      <c r="U67">
        <v>62.114210526315794</v>
      </c>
      <c r="V67">
        <v>7.9666917293233084</v>
      </c>
      <c r="W67">
        <v>19.860565116279073</v>
      </c>
      <c r="X67">
        <v>43.194819871862201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7.2375939999999996</v>
      </c>
      <c r="AF67">
        <v>6.1515000000000013</v>
      </c>
      <c r="AG67">
        <v>13.844313119999999</v>
      </c>
      <c r="AH67">
        <v>9.1502400000000002</v>
      </c>
      <c r="AI67">
        <v>0</v>
      </c>
      <c r="AJ67">
        <v>0</v>
      </c>
      <c r="AK67">
        <v>11.538180000000002</v>
      </c>
      <c r="AL67">
        <v>19.938699999999997</v>
      </c>
      <c r="AM67">
        <v>0</v>
      </c>
      <c r="AN67">
        <v>0</v>
      </c>
      <c r="AO67">
        <v>1.6786223999999998</v>
      </c>
      <c r="AP67">
        <v>2.8131701939173115</v>
      </c>
      <c r="AQ67">
        <v>32.359469999999995</v>
      </c>
      <c r="AR67">
        <v>21.335599999999992</v>
      </c>
      <c r="AS67">
        <v>6.498800000000001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699.04898368103704</v>
      </c>
      <c r="DN67">
        <v>22.96005241705749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254.80156235258542</v>
      </c>
      <c r="L68">
        <v>9.4195403270185647</v>
      </c>
      <c r="M68">
        <v>63.770966655439551</v>
      </c>
      <c r="N68">
        <v>0</v>
      </c>
      <c r="O68">
        <v>73.292514407416689</v>
      </c>
      <c r="P68">
        <v>20.452095808383234</v>
      </c>
      <c r="Q68">
        <v>4.3906411582213032</v>
      </c>
      <c r="R68">
        <v>18.614064856307841</v>
      </c>
      <c r="S68">
        <v>11.58858624849216</v>
      </c>
      <c r="T68">
        <v>0</v>
      </c>
      <c r="U68">
        <v>62.114210526315794</v>
      </c>
      <c r="V68">
        <v>7.9666917293233084</v>
      </c>
      <c r="W68">
        <v>19.860565116279073</v>
      </c>
      <c r="X68">
        <v>43.194819871862201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7.2375939999999996</v>
      </c>
      <c r="AF68">
        <v>6.1515000000000013</v>
      </c>
      <c r="AG68">
        <v>13.844313119999999</v>
      </c>
      <c r="AH68">
        <v>9.1502400000000002</v>
      </c>
      <c r="AI68">
        <v>0</v>
      </c>
      <c r="AJ68">
        <v>0</v>
      </c>
      <c r="AK68">
        <v>11.538180000000002</v>
      </c>
      <c r="AL68">
        <v>19.938699999999997</v>
      </c>
      <c r="AM68">
        <v>0</v>
      </c>
      <c r="AN68">
        <v>0</v>
      </c>
      <c r="AO68">
        <v>1.6786223999999998</v>
      </c>
      <c r="AP68">
        <v>2.8131701939173115</v>
      </c>
      <c r="AQ68">
        <v>32.359469999999995</v>
      </c>
      <c r="AR68">
        <v>4.8489999999999993</v>
      </c>
      <c r="AS68">
        <v>6.498800000000001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683.0899617727265</v>
      </c>
      <c r="DN68">
        <v>22.435886998836121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254.80156235258542</v>
      </c>
      <c r="L69">
        <v>9.4195403270185647</v>
      </c>
      <c r="M69">
        <v>63.770966655439551</v>
      </c>
      <c r="N69">
        <v>0</v>
      </c>
      <c r="O69">
        <v>73.292514407416689</v>
      </c>
      <c r="P69">
        <v>20.452095808383234</v>
      </c>
      <c r="Q69">
        <v>4.3906411582213032</v>
      </c>
      <c r="R69">
        <v>18.614064856307841</v>
      </c>
      <c r="S69">
        <v>11.58858624849216</v>
      </c>
      <c r="T69">
        <v>0</v>
      </c>
      <c r="U69">
        <v>62.114210526315794</v>
      </c>
      <c r="V69">
        <v>8.0944916653386443</v>
      </c>
      <c r="W69">
        <v>20.028435015989036</v>
      </c>
      <c r="X69">
        <v>43.194819871862201</v>
      </c>
      <c r="Y69">
        <v>0</v>
      </c>
      <c r="Z69">
        <v>0</v>
      </c>
      <c r="AA69">
        <v>0</v>
      </c>
      <c r="AB69">
        <v>5.7369199999999987</v>
      </c>
      <c r="AC69">
        <v>0</v>
      </c>
      <c r="AD69">
        <v>0</v>
      </c>
      <c r="AE69">
        <v>14.475187999999999</v>
      </c>
      <c r="AF69">
        <v>6.1515000000000013</v>
      </c>
      <c r="AG69">
        <v>13.844313119999999</v>
      </c>
      <c r="AH69">
        <v>9.1502400000000002</v>
      </c>
      <c r="AI69">
        <v>0</v>
      </c>
      <c r="AJ69">
        <v>0</v>
      </c>
      <c r="AK69">
        <v>11.538180000000002</v>
      </c>
      <c r="AL69">
        <v>19.938699999999997</v>
      </c>
      <c r="AM69">
        <v>0</v>
      </c>
      <c r="AN69">
        <v>0</v>
      </c>
      <c r="AO69">
        <v>1.6786223999999998</v>
      </c>
      <c r="AP69">
        <v>2.8131701939173115</v>
      </c>
      <c r="AQ69">
        <v>32.359469999999995</v>
      </c>
      <c r="AR69">
        <v>4.8489999999999993</v>
      </c>
      <c r="AS69">
        <v>6.498800000000001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695.93815334585997</v>
      </c>
      <c r="DN69">
        <v>22.857879261428128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254.80156235258542</v>
      </c>
      <c r="L70">
        <v>9.4195403270185647</v>
      </c>
      <c r="M70">
        <v>63.770966655439551</v>
      </c>
      <c r="N70">
        <v>0</v>
      </c>
      <c r="O70">
        <v>73.292514407416689</v>
      </c>
      <c r="P70">
        <v>20.452095808383234</v>
      </c>
      <c r="Q70">
        <v>4.3906411582213032</v>
      </c>
      <c r="R70">
        <v>18.614064856307841</v>
      </c>
      <c r="S70">
        <v>11.588920626223093</v>
      </c>
      <c r="T70">
        <v>0</v>
      </c>
      <c r="U70">
        <v>62.114210526315794</v>
      </c>
      <c r="V70">
        <v>8.0944916653386443</v>
      </c>
      <c r="W70">
        <v>20.028435015989036</v>
      </c>
      <c r="X70">
        <v>43.194819871862201</v>
      </c>
      <c r="Y70">
        <v>0</v>
      </c>
      <c r="Z70">
        <v>0</v>
      </c>
      <c r="AA70">
        <v>0</v>
      </c>
      <c r="AB70">
        <v>5.7369199999999987</v>
      </c>
      <c r="AC70">
        <v>0</v>
      </c>
      <c r="AD70">
        <v>0</v>
      </c>
      <c r="AE70">
        <v>14.475187999999999</v>
      </c>
      <c r="AF70">
        <v>6.1515000000000013</v>
      </c>
      <c r="AG70">
        <v>13.844313119999999</v>
      </c>
      <c r="AH70">
        <v>9.1502400000000002</v>
      </c>
      <c r="AI70">
        <v>0</v>
      </c>
      <c r="AJ70">
        <v>0</v>
      </c>
      <c r="AK70">
        <v>11.538180000000002</v>
      </c>
      <c r="AL70">
        <v>19.938699999999997</v>
      </c>
      <c r="AM70">
        <v>0</v>
      </c>
      <c r="AN70">
        <v>0</v>
      </c>
      <c r="AO70">
        <v>1.6786223999999998</v>
      </c>
      <c r="AP70">
        <v>2.8131701939173115</v>
      </c>
      <c r="AQ70">
        <v>43.145960000000002</v>
      </c>
      <c r="AR70">
        <v>4.8489999999999993</v>
      </c>
      <c r="AS70">
        <v>6.498800000000001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706.38195682924766</v>
      </c>
      <c r="DN70">
        <v>23.200900155771503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254.80156235258542</v>
      </c>
      <c r="L71">
        <v>9.4195403270185647</v>
      </c>
      <c r="M71">
        <v>63.770966655439551</v>
      </c>
      <c r="N71">
        <v>0</v>
      </c>
      <c r="O71">
        <v>73.292514407416689</v>
      </c>
      <c r="P71">
        <v>20.452095808383234</v>
      </c>
      <c r="Q71">
        <v>4.3906411582213032</v>
      </c>
      <c r="R71">
        <v>18.614064856307841</v>
      </c>
      <c r="S71">
        <v>11.588920626223093</v>
      </c>
      <c r="T71">
        <v>0</v>
      </c>
      <c r="U71">
        <v>62.114210526315794</v>
      </c>
      <c r="V71">
        <v>8.0944916653386443</v>
      </c>
      <c r="W71">
        <v>19.192160718506262</v>
      </c>
      <c r="X71">
        <v>43.194819871862201</v>
      </c>
      <c r="Y71">
        <v>0</v>
      </c>
      <c r="Z71">
        <v>0</v>
      </c>
      <c r="AA71">
        <v>0</v>
      </c>
      <c r="AB71">
        <v>5.7369199999999987</v>
      </c>
      <c r="AC71">
        <v>0</v>
      </c>
      <c r="AD71">
        <v>0</v>
      </c>
      <c r="AE71">
        <v>14.475187999999999</v>
      </c>
      <c r="AF71">
        <v>6.1515000000000013</v>
      </c>
      <c r="AG71">
        <v>13.844313119999999</v>
      </c>
      <c r="AH71">
        <v>9.1502400000000002</v>
      </c>
      <c r="AI71">
        <v>0</v>
      </c>
      <c r="AJ71">
        <v>0</v>
      </c>
      <c r="AK71">
        <v>11.538180000000002</v>
      </c>
      <c r="AL71">
        <v>19.938699999999997</v>
      </c>
      <c r="AM71">
        <v>0</v>
      </c>
      <c r="AN71">
        <v>0</v>
      </c>
      <c r="AO71">
        <v>1.6786223999999998</v>
      </c>
      <c r="AP71">
        <v>2.8131701939173115</v>
      </c>
      <c r="AQ71">
        <v>43.145960000000002</v>
      </c>
      <c r="AR71">
        <v>4.8489999999999993</v>
      </c>
      <c r="AS71">
        <v>6.498800000000001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705.57227627512145</v>
      </c>
      <c r="DN71">
        <v>23.174306412414726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254.80156235258542</v>
      </c>
      <c r="L72">
        <v>9.4195403270185647</v>
      </c>
      <c r="M72">
        <v>63.770966655439551</v>
      </c>
      <c r="N72">
        <v>0</v>
      </c>
      <c r="O72">
        <v>73.292514407416689</v>
      </c>
      <c r="P72">
        <v>20.452095808383234</v>
      </c>
      <c r="Q72">
        <v>4.3906411582213032</v>
      </c>
      <c r="R72">
        <v>18.614064856307841</v>
      </c>
      <c r="S72">
        <v>11.588920626223093</v>
      </c>
      <c r="T72">
        <v>0</v>
      </c>
      <c r="U72">
        <v>62.114210526315794</v>
      </c>
      <c r="V72">
        <v>8.0944916653386443</v>
      </c>
      <c r="W72">
        <v>19.192160718506262</v>
      </c>
      <c r="X72">
        <v>43.194819871862201</v>
      </c>
      <c r="Y72">
        <v>0</v>
      </c>
      <c r="Z72">
        <v>0</v>
      </c>
      <c r="AA72">
        <v>0</v>
      </c>
      <c r="AB72">
        <v>5.7369199999999987</v>
      </c>
      <c r="AC72">
        <v>0</v>
      </c>
      <c r="AD72">
        <v>0</v>
      </c>
      <c r="AE72">
        <v>14.475187999999999</v>
      </c>
      <c r="AF72">
        <v>6.1515000000000013</v>
      </c>
      <c r="AG72">
        <v>13.844313119999999</v>
      </c>
      <c r="AH72">
        <v>18.7164</v>
      </c>
      <c r="AI72">
        <v>0</v>
      </c>
      <c r="AJ72">
        <v>0</v>
      </c>
      <c r="AK72">
        <v>11.538180000000002</v>
      </c>
      <c r="AL72">
        <v>19.938699999999997</v>
      </c>
      <c r="AM72">
        <v>0</v>
      </c>
      <c r="AN72">
        <v>0</v>
      </c>
      <c r="AO72">
        <v>1.6786223999999998</v>
      </c>
      <c r="AP72">
        <v>2.8131701939173115</v>
      </c>
      <c r="AQ72">
        <v>43.145960000000002</v>
      </c>
      <c r="AR72">
        <v>4.8489999999999993</v>
      </c>
      <c r="AS72">
        <v>6.498800000000001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714.83423229928201</v>
      </c>
      <c r="DN72">
        <v>23.478510388254222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254.80156235258542</v>
      </c>
      <c r="L73">
        <v>9.4195403270185647</v>
      </c>
      <c r="M73">
        <v>63.770966655439551</v>
      </c>
      <c r="N73">
        <v>0</v>
      </c>
      <c r="O73">
        <v>73.292514407416689</v>
      </c>
      <c r="P73">
        <v>20.452095808383234</v>
      </c>
      <c r="Q73">
        <v>4.3906411582213032</v>
      </c>
      <c r="R73">
        <v>18.614064856307841</v>
      </c>
      <c r="S73">
        <v>11.588920626223093</v>
      </c>
      <c r="T73">
        <v>0</v>
      </c>
      <c r="U73">
        <v>62.114210526315794</v>
      </c>
      <c r="V73">
        <v>8.0944916653386443</v>
      </c>
      <c r="W73">
        <v>19.192160718506262</v>
      </c>
      <c r="X73">
        <v>43.194819871862201</v>
      </c>
      <c r="Y73">
        <v>0</v>
      </c>
      <c r="Z73">
        <v>0</v>
      </c>
      <c r="AA73">
        <v>3.817089477015402</v>
      </c>
      <c r="AB73">
        <v>5.7369199999999987</v>
      </c>
      <c r="AC73">
        <v>0</v>
      </c>
      <c r="AD73">
        <v>4.0033799999999999</v>
      </c>
      <c r="AE73">
        <v>14.475187999999999</v>
      </c>
      <c r="AF73">
        <v>6.1515000000000013</v>
      </c>
      <c r="AG73">
        <v>13.844313119999999</v>
      </c>
      <c r="AH73">
        <v>29.114400000000007</v>
      </c>
      <c r="AI73">
        <v>1.6772999999999996</v>
      </c>
      <c r="AJ73">
        <v>0</v>
      </c>
      <c r="AK73">
        <v>11.538180000000002</v>
      </c>
      <c r="AL73">
        <v>19.938699999999997</v>
      </c>
      <c r="AM73">
        <v>2.3181839999999996</v>
      </c>
      <c r="AN73">
        <v>0</v>
      </c>
      <c r="AO73">
        <v>1.6786223999999998</v>
      </c>
      <c r="AP73">
        <v>3.3758042327007729</v>
      </c>
      <c r="AQ73">
        <v>43.145960000000002</v>
      </c>
      <c r="AR73">
        <v>4.8489999999999993</v>
      </c>
      <c r="AS73">
        <v>6.498800000000001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736.8864045953502</v>
      </c>
      <c r="DN73">
        <v>24.202925607984817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254.80156235258542</v>
      </c>
      <c r="L74">
        <v>9.4195403270185647</v>
      </c>
      <c r="M74">
        <v>63.770966655439551</v>
      </c>
      <c r="N74">
        <v>0</v>
      </c>
      <c r="O74">
        <v>73.292514407416689</v>
      </c>
      <c r="P74">
        <v>20.452095808383234</v>
      </c>
      <c r="Q74">
        <v>4.3906411582213032</v>
      </c>
      <c r="R74">
        <v>18.614064856307841</v>
      </c>
      <c r="S74">
        <v>11.588920626223093</v>
      </c>
      <c r="T74">
        <v>0</v>
      </c>
      <c r="U74">
        <v>62.114210526315794</v>
      </c>
      <c r="V74">
        <v>14.265351567069153</v>
      </c>
      <c r="W74">
        <v>22.940100958003189</v>
      </c>
      <c r="X74">
        <v>43.194819871862201</v>
      </c>
      <c r="Y74">
        <v>0</v>
      </c>
      <c r="Z74">
        <v>0</v>
      </c>
      <c r="AA74">
        <v>12.318788766731524</v>
      </c>
      <c r="AB74">
        <v>5.7369199999999987</v>
      </c>
      <c r="AC74">
        <v>0</v>
      </c>
      <c r="AD74">
        <v>8.0067599999999999</v>
      </c>
      <c r="AE74">
        <v>14.475187999999999</v>
      </c>
      <c r="AF74">
        <v>12.303000000000003</v>
      </c>
      <c r="AG74">
        <v>13.844313119999999</v>
      </c>
      <c r="AH74">
        <v>37.4328</v>
      </c>
      <c r="AI74">
        <v>7.1810803999999981</v>
      </c>
      <c r="AJ74">
        <v>0</v>
      </c>
      <c r="AK74">
        <v>11.538180000000002</v>
      </c>
      <c r="AL74">
        <v>19.938699999999997</v>
      </c>
      <c r="AM74">
        <v>4.6363679999999992</v>
      </c>
      <c r="AN74">
        <v>0</v>
      </c>
      <c r="AO74">
        <v>1.6786223999999998</v>
      </c>
      <c r="AP74">
        <v>3.3758042327007729</v>
      </c>
      <c r="AQ74">
        <v>43.145960000000002</v>
      </c>
      <c r="AR74">
        <v>4.8489999999999993</v>
      </c>
      <c r="AS74">
        <v>6.498800000000001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806.19610458910438</v>
      </c>
      <c r="DN74">
        <v>-0.39103055482593163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254.80156235258542</v>
      </c>
      <c r="L75">
        <v>9.4195403270185647</v>
      </c>
      <c r="M75">
        <v>63.770966655439551</v>
      </c>
      <c r="N75">
        <v>0</v>
      </c>
      <c r="O75">
        <v>73.292514407416689</v>
      </c>
      <c r="P75">
        <v>20.452095808383234</v>
      </c>
      <c r="Q75">
        <v>4.3906411582213032</v>
      </c>
      <c r="R75">
        <v>18.614064856307841</v>
      </c>
      <c r="S75">
        <v>11.588920626223093</v>
      </c>
      <c r="T75">
        <v>0</v>
      </c>
      <c r="U75">
        <v>61.744004847756429</v>
      </c>
      <c r="V75">
        <v>14.217561444566408</v>
      </c>
      <c r="W75">
        <v>22.940100958003189</v>
      </c>
      <c r="X75">
        <v>43.194819871862201</v>
      </c>
      <c r="Y75">
        <v>0</v>
      </c>
      <c r="Z75">
        <v>0</v>
      </c>
      <c r="AA75">
        <v>18.513577979793244</v>
      </c>
      <c r="AB75">
        <v>11.532379999999998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13.844313119999999</v>
      </c>
      <c r="AH75">
        <v>47.830800000000004</v>
      </c>
      <c r="AI75">
        <v>14.362160799999996</v>
      </c>
      <c r="AJ75">
        <v>0</v>
      </c>
      <c r="AK75">
        <v>11.538180000000002</v>
      </c>
      <c r="AL75">
        <v>19.938699999999997</v>
      </c>
      <c r="AM75">
        <v>4.6363679999999992</v>
      </c>
      <c r="AN75">
        <v>0</v>
      </c>
      <c r="AO75">
        <v>1.6786223999999998</v>
      </c>
      <c r="AP75">
        <v>3.3758042327007729</v>
      </c>
      <c r="AQ75">
        <v>43.145960000000002</v>
      </c>
      <c r="AR75">
        <v>8.7281999999999975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859.05730422377383</v>
      </c>
      <c r="DN75">
        <v>1.4214576225041566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254.80156235258542</v>
      </c>
      <c r="L76">
        <v>9.4195403270185647</v>
      </c>
      <c r="M76">
        <v>63.770966655439551</v>
      </c>
      <c r="N76">
        <v>0</v>
      </c>
      <c r="O76">
        <v>73.292514407416689</v>
      </c>
      <c r="P76">
        <v>20.452095808383234</v>
      </c>
      <c r="Q76">
        <v>4.3906411582213032</v>
      </c>
      <c r="R76">
        <v>18.614064856307841</v>
      </c>
      <c r="S76">
        <v>11.588920626223093</v>
      </c>
      <c r="T76">
        <v>0</v>
      </c>
      <c r="U76">
        <v>61.744004847756429</v>
      </c>
      <c r="V76">
        <v>14.217561444566408</v>
      </c>
      <c r="W76">
        <v>22.940100958003189</v>
      </c>
      <c r="X76">
        <v>43.194819871862201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8.5013599999999983</v>
      </c>
      <c r="AD76">
        <v>16.050652800000005</v>
      </c>
      <c r="AE76">
        <v>21.712782000000001</v>
      </c>
      <c r="AF76">
        <v>27.066600000000005</v>
      </c>
      <c r="AG76">
        <v>13.844313119999999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19.938699999999997</v>
      </c>
      <c r="AM76">
        <v>6.9405023999999997</v>
      </c>
      <c r="AN76">
        <v>0</v>
      </c>
      <c r="AO76">
        <v>1.6786223999999998</v>
      </c>
      <c r="AP76">
        <v>3.3758042327007729</v>
      </c>
      <c r="AQ76">
        <v>43.145960000000002</v>
      </c>
      <c r="AR76">
        <v>8.7281999999999975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904.9754450081092</v>
      </c>
      <c r="DN76">
        <v>2.9296144381687759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254.80156235258542</v>
      </c>
      <c r="L77">
        <v>9.4195403270185647</v>
      </c>
      <c r="M77">
        <v>63.770966655439551</v>
      </c>
      <c r="N77">
        <v>0</v>
      </c>
      <c r="O77">
        <v>73.292514407416689</v>
      </c>
      <c r="P77">
        <v>20.452095808383234</v>
      </c>
      <c r="Q77">
        <v>4.3906411582213032</v>
      </c>
      <c r="R77">
        <v>18.614064856307841</v>
      </c>
      <c r="S77">
        <v>11.588920626223093</v>
      </c>
      <c r="T77">
        <v>0</v>
      </c>
      <c r="U77">
        <v>61.744004847756429</v>
      </c>
      <c r="V77">
        <v>14.217561444566408</v>
      </c>
      <c r="W77">
        <v>22.940100958003189</v>
      </c>
      <c r="X77">
        <v>43.194819871862201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8.5013599999999983</v>
      </c>
      <c r="AD77">
        <v>16.050652800000005</v>
      </c>
      <c r="AE77">
        <v>21.712782000000001</v>
      </c>
      <c r="AF77">
        <v>27.066600000000005</v>
      </c>
      <c r="AG77">
        <v>13.844313119999999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9.9693499999999986</v>
      </c>
      <c r="AM77">
        <v>6.9405023999999997</v>
      </c>
      <c r="AN77">
        <v>0</v>
      </c>
      <c r="AO77">
        <v>1.6786223999999998</v>
      </c>
      <c r="AP77">
        <v>3.3758042327007729</v>
      </c>
      <c r="AQ77">
        <v>43.145960000000002</v>
      </c>
      <c r="AR77">
        <v>8.7281999999999975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895.32312078573386</v>
      </c>
      <c r="DN77">
        <v>2.6125886605439907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254.80156235258542</v>
      </c>
      <c r="L78">
        <v>9.4195403270185647</v>
      </c>
      <c r="M78">
        <v>63.770966655439551</v>
      </c>
      <c r="N78">
        <v>0</v>
      </c>
      <c r="O78">
        <v>73.292514407416689</v>
      </c>
      <c r="P78">
        <v>20.452095808383234</v>
      </c>
      <c r="Q78">
        <v>4.3906411582213032</v>
      </c>
      <c r="R78">
        <v>18.614064856307841</v>
      </c>
      <c r="S78">
        <v>11.588920626223093</v>
      </c>
      <c r="T78">
        <v>0</v>
      </c>
      <c r="U78">
        <v>61.744004847756429</v>
      </c>
      <c r="V78">
        <v>14.217561444566408</v>
      </c>
      <c r="W78">
        <v>22.940100958003189</v>
      </c>
      <c r="X78">
        <v>43.194819871862201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8.5013599999999983</v>
      </c>
      <c r="AD78">
        <v>16.050652800000005</v>
      </c>
      <c r="AE78">
        <v>21.712782000000001</v>
      </c>
      <c r="AF78">
        <v>27.066600000000005</v>
      </c>
      <c r="AG78">
        <v>13.844313119999999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9.9693499999999986</v>
      </c>
      <c r="AM78">
        <v>6.9405023999999997</v>
      </c>
      <c r="AN78">
        <v>0</v>
      </c>
      <c r="AO78">
        <v>1.6786223999999998</v>
      </c>
      <c r="AP78">
        <v>3.3758042327007729</v>
      </c>
      <c r="AQ78">
        <v>43.145960000000002</v>
      </c>
      <c r="AR78">
        <v>8.7281999999999975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895.32312078573386</v>
      </c>
      <c r="DN78">
        <v>2.6125886605439907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254.80156235258542</v>
      </c>
      <c r="L79">
        <v>9.4195403270185647</v>
      </c>
      <c r="M79">
        <v>63.770966655439551</v>
      </c>
      <c r="N79">
        <v>0</v>
      </c>
      <c r="O79">
        <v>73.292514407416689</v>
      </c>
      <c r="P79">
        <v>20.452095808383234</v>
      </c>
      <c r="Q79">
        <v>4.3906411582213032</v>
      </c>
      <c r="R79">
        <v>18.614064856307841</v>
      </c>
      <c r="S79">
        <v>11.588920626223093</v>
      </c>
      <c r="T79">
        <v>0</v>
      </c>
      <c r="U79">
        <v>61.744004847756429</v>
      </c>
      <c r="V79">
        <v>14.217561444566408</v>
      </c>
      <c r="W79">
        <v>22.940100958003189</v>
      </c>
      <c r="X79">
        <v>43.194819871862201</v>
      </c>
      <c r="Y79">
        <v>0</v>
      </c>
      <c r="Z79">
        <v>8.5914503999999994</v>
      </c>
      <c r="AA79">
        <v>13.325112356126493</v>
      </c>
      <c r="AB79">
        <v>17.351255999999996</v>
      </c>
      <c r="AC79">
        <v>8.5013599999999983</v>
      </c>
      <c r="AD79">
        <v>16.050652800000005</v>
      </c>
      <c r="AE79">
        <v>21.712782000000001</v>
      </c>
      <c r="AF79">
        <v>27.066600000000005</v>
      </c>
      <c r="AG79">
        <v>13.844313119999999</v>
      </c>
      <c r="AH79">
        <v>61.639344000000008</v>
      </c>
      <c r="AI79">
        <v>7.1810803999999981</v>
      </c>
      <c r="AJ79">
        <v>0</v>
      </c>
      <c r="AK79">
        <v>11.538180000000002</v>
      </c>
      <c r="AL79">
        <v>9.9693499999999986</v>
      </c>
      <c r="AM79">
        <v>6.9405023999999997</v>
      </c>
      <c r="AN79">
        <v>0</v>
      </c>
      <c r="AO79">
        <v>1.1621231999999997</v>
      </c>
      <c r="AP79">
        <v>3.3758042327007729</v>
      </c>
      <c r="AQ79">
        <v>43.145960000000002</v>
      </c>
      <c r="AR79">
        <v>4.8489999999999993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879.09112827186937</v>
      </c>
      <c r="DN79">
        <v>2.0793359507420619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254.80156235258542</v>
      </c>
      <c r="L80">
        <v>9.4195403270185647</v>
      </c>
      <c r="M80">
        <v>63.770966655439551</v>
      </c>
      <c r="N80">
        <v>0</v>
      </c>
      <c r="O80">
        <v>73.292514407416689</v>
      </c>
      <c r="P80">
        <v>20.452095808383234</v>
      </c>
      <c r="Q80">
        <v>4.3906411582213032</v>
      </c>
      <c r="R80">
        <v>18.614064856307841</v>
      </c>
      <c r="S80">
        <v>11.588920626223093</v>
      </c>
      <c r="T80">
        <v>0</v>
      </c>
      <c r="U80">
        <v>61.744004847756429</v>
      </c>
      <c r="V80">
        <v>7.9705963847467265</v>
      </c>
      <c r="W80">
        <v>19.192160718506262</v>
      </c>
      <c r="X80">
        <v>43.194819871862201</v>
      </c>
      <c r="Y80">
        <v>0</v>
      </c>
      <c r="Z80">
        <v>8.5914503999999994</v>
      </c>
      <c r="AA80">
        <v>12.353489580158937</v>
      </c>
      <c r="AB80">
        <v>17.351255999999996</v>
      </c>
      <c r="AC80">
        <v>8.5013599999999983</v>
      </c>
      <c r="AD80">
        <v>16.050652800000005</v>
      </c>
      <c r="AE80">
        <v>21.712782000000001</v>
      </c>
      <c r="AF80">
        <v>27.066600000000005</v>
      </c>
      <c r="AG80">
        <v>13.844313119999999</v>
      </c>
      <c r="AH80">
        <v>61.639344000000008</v>
      </c>
      <c r="AI80">
        <v>1.6772999999999996</v>
      </c>
      <c r="AJ80">
        <v>0</v>
      </c>
      <c r="AK80">
        <v>11.538180000000002</v>
      </c>
      <c r="AL80">
        <v>9.9693499999999986</v>
      </c>
      <c r="AM80">
        <v>6.9405023999999997</v>
      </c>
      <c r="AN80">
        <v>0</v>
      </c>
      <c r="AO80">
        <v>1.1621231999999997</v>
      </c>
      <c r="AP80">
        <v>3.3758042327007729</v>
      </c>
      <c r="AQ80">
        <v>43.145960000000002</v>
      </c>
      <c r="AR80">
        <v>4.8489999999999993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837.20221247698532</v>
      </c>
      <c r="DN80">
        <v>27.497943270341739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254.80156235258542</v>
      </c>
      <c r="L81">
        <v>9.4195403270185647</v>
      </c>
      <c r="M81">
        <v>63.770966655439551</v>
      </c>
      <c r="N81">
        <v>0</v>
      </c>
      <c r="O81">
        <v>73.292514407416689</v>
      </c>
      <c r="P81">
        <v>20.452095808383234</v>
      </c>
      <c r="Q81">
        <v>4.3906411582213032</v>
      </c>
      <c r="R81">
        <v>18.614064856307841</v>
      </c>
      <c r="S81">
        <v>11.588920626223093</v>
      </c>
      <c r="T81">
        <v>0</v>
      </c>
      <c r="U81">
        <v>61.744004847756429</v>
      </c>
      <c r="V81">
        <v>7.970493568582814</v>
      </c>
      <c r="W81">
        <v>19.860565116279073</v>
      </c>
      <c r="X81">
        <v>43.194819871862201</v>
      </c>
      <c r="Y81">
        <v>0</v>
      </c>
      <c r="Z81">
        <v>8.5914503999999994</v>
      </c>
      <c r="AA81">
        <v>12.33960925478797</v>
      </c>
      <c r="AB81">
        <v>17.351255999999996</v>
      </c>
      <c r="AC81">
        <v>8.5013599999999983</v>
      </c>
      <c r="AD81">
        <v>16.050652800000005</v>
      </c>
      <c r="AE81">
        <v>21.712782000000001</v>
      </c>
      <c r="AF81">
        <v>27.066600000000005</v>
      </c>
      <c r="AG81">
        <v>13.844313119999999</v>
      </c>
      <c r="AH81">
        <v>61.639344000000008</v>
      </c>
      <c r="AI81">
        <v>0</v>
      </c>
      <c r="AJ81">
        <v>0</v>
      </c>
      <c r="AK81">
        <v>11.538180000000002</v>
      </c>
      <c r="AL81">
        <v>9.9693499999999986</v>
      </c>
      <c r="AM81">
        <v>6.9405023999999997</v>
      </c>
      <c r="AN81">
        <v>0</v>
      </c>
      <c r="AO81">
        <v>1.1621231999999997</v>
      </c>
      <c r="AP81">
        <v>2.8131701939173115</v>
      </c>
      <c r="AQ81">
        <v>43.145960000000002</v>
      </c>
      <c r="AR81">
        <v>4.8489999999999993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835.6671527311787</v>
      </c>
      <c r="DN81">
        <v>27.447490233602799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254.80156235258542</v>
      </c>
      <c r="L82">
        <v>9.4195403270185647</v>
      </c>
      <c r="M82">
        <v>63.770966655439551</v>
      </c>
      <c r="N82">
        <v>0</v>
      </c>
      <c r="O82">
        <v>73.292514407416689</v>
      </c>
      <c r="P82">
        <v>20.452095808383234</v>
      </c>
      <c r="Q82">
        <v>4.3906411582213032</v>
      </c>
      <c r="R82">
        <v>18.614064856307841</v>
      </c>
      <c r="S82">
        <v>11.588920626223093</v>
      </c>
      <c r="T82">
        <v>0</v>
      </c>
      <c r="U82">
        <v>61.744004847756429</v>
      </c>
      <c r="V82">
        <v>7.970493568582814</v>
      </c>
      <c r="W82">
        <v>19.860565116279073</v>
      </c>
      <c r="X82">
        <v>43.194819871862201</v>
      </c>
      <c r="Y82">
        <v>0</v>
      </c>
      <c r="Z82">
        <v>2.8638167999999999</v>
      </c>
      <c r="AA82">
        <v>12.342385319862164</v>
      </c>
      <c r="AB82">
        <v>17.351255999999996</v>
      </c>
      <c r="AC82">
        <v>8.5013599999999983</v>
      </c>
      <c r="AD82">
        <v>16.050652800000005</v>
      </c>
      <c r="AE82">
        <v>21.712782000000001</v>
      </c>
      <c r="AF82">
        <v>27.066600000000005</v>
      </c>
      <c r="AG82">
        <v>13.844313119999999</v>
      </c>
      <c r="AH82">
        <v>61.639344000000008</v>
      </c>
      <c r="AI82">
        <v>0</v>
      </c>
      <c r="AJ82">
        <v>0</v>
      </c>
      <c r="AK82">
        <v>11.538180000000002</v>
      </c>
      <c r="AL82">
        <v>9.9693499999999986</v>
      </c>
      <c r="AM82">
        <v>6.9405023999999997</v>
      </c>
      <c r="AN82">
        <v>0</v>
      </c>
      <c r="AO82">
        <v>1.1621231999999997</v>
      </c>
      <c r="AP82">
        <v>2.8131701939173115</v>
      </c>
      <c r="AQ82">
        <v>43.145960000000002</v>
      </c>
      <c r="AR82">
        <v>21.335599999999992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846.08667167717454</v>
      </c>
      <c r="DN82">
        <v>27.789713752681156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254.80156235258542</v>
      </c>
      <c r="L83">
        <v>9.4195403270185647</v>
      </c>
      <c r="M83">
        <v>63.770966655439551</v>
      </c>
      <c r="N83">
        <v>0</v>
      </c>
      <c r="O83">
        <v>73.292514407416689</v>
      </c>
      <c r="P83">
        <v>20.452095808383234</v>
      </c>
      <c r="Q83">
        <v>4.3906411582213032</v>
      </c>
      <c r="R83">
        <v>18.614064856307841</v>
      </c>
      <c r="S83">
        <v>11.588920626223093</v>
      </c>
      <c r="T83">
        <v>0</v>
      </c>
      <c r="U83">
        <v>61.744004847756429</v>
      </c>
      <c r="V83">
        <v>7.970493568582814</v>
      </c>
      <c r="W83">
        <v>19.860565116279073</v>
      </c>
      <c r="X83">
        <v>43.194819871862201</v>
      </c>
      <c r="Y83">
        <v>0</v>
      </c>
      <c r="Z83">
        <v>2.8638167999999999</v>
      </c>
      <c r="AA83">
        <v>12.342385319862164</v>
      </c>
      <c r="AB83">
        <v>17.351255999999996</v>
      </c>
      <c r="AC83">
        <v>8.5013599999999983</v>
      </c>
      <c r="AD83">
        <v>16.050652800000005</v>
      </c>
      <c r="AE83">
        <v>21.712782000000001</v>
      </c>
      <c r="AF83">
        <v>27.066600000000005</v>
      </c>
      <c r="AG83">
        <v>13.844313119999999</v>
      </c>
      <c r="AH83">
        <v>61.639344000000008</v>
      </c>
      <c r="AI83">
        <v>0</v>
      </c>
      <c r="AJ83">
        <v>0</v>
      </c>
      <c r="AK83">
        <v>11.538180000000002</v>
      </c>
      <c r="AL83">
        <v>9.9693499999999986</v>
      </c>
      <c r="AM83">
        <v>6.9405023999999997</v>
      </c>
      <c r="AN83">
        <v>0</v>
      </c>
      <c r="AO83">
        <v>1.1621231999999997</v>
      </c>
      <c r="AP83">
        <v>2.8131701939173115</v>
      </c>
      <c r="AQ83">
        <v>43.145960000000002</v>
      </c>
      <c r="AR83">
        <v>21.335599999999992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846.08667167717454</v>
      </c>
      <c r="DN83">
        <v>27.789713752681156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254.80156235258542</v>
      </c>
      <c r="L84">
        <v>9.4195403270185647</v>
      </c>
      <c r="M84">
        <v>63.770966655439551</v>
      </c>
      <c r="N84">
        <v>0</v>
      </c>
      <c r="O84">
        <v>73.292514407416689</v>
      </c>
      <c r="P84">
        <v>20.452095808383234</v>
      </c>
      <c r="Q84">
        <v>4.3906411582213032</v>
      </c>
      <c r="R84">
        <v>18.614064856307841</v>
      </c>
      <c r="S84">
        <v>11.588920626223093</v>
      </c>
      <c r="T84">
        <v>0</v>
      </c>
      <c r="U84">
        <v>61.744004847756429</v>
      </c>
      <c r="V84">
        <v>7.970493568582814</v>
      </c>
      <c r="W84">
        <v>19.860565116279073</v>
      </c>
      <c r="X84">
        <v>43.194819871862201</v>
      </c>
      <c r="Y84">
        <v>0</v>
      </c>
      <c r="Z84">
        <v>0</v>
      </c>
      <c r="AA84">
        <v>12.342385319862164</v>
      </c>
      <c r="AB84">
        <v>11.532379999999998</v>
      </c>
      <c r="AC84">
        <v>4.25068</v>
      </c>
      <c r="AD84">
        <v>11.023800000000001</v>
      </c>
      <c r="AE84">
        <v>21.712782000000001</v>
      </c>
      <c r="AF84">
        <v>18.454499999999999</v>
      </c>
      <c r="AG84">
        <v>13.844313119999999</v>
      </c>
      <c r="AH84">
        <v>45.75119999999999</v>
      </c>
      <c r="AI84">
        <v>0</v>
      </c>
      <c r="AJ84">
        <v>0</v>
      </c>
      <c r="AK84">
        <v>11.538180000000002</v>
      </c>
      <c r="AL84">
        <v>9.9693499999999986</v>
      </c>
      <c r="AM84">
        <v>6.9405023999999997</v>
      </c>
      <c r="AN84">
        <v>0</v>
      </c>
      <c r="AO84">
        <v>1.1621231999999997</v>
      </c>
      <c r="AP84">
        <v>2.8131701939173115</v>
      </c>
      <c r="AQ84">
        <v>43.145960000000002</v>
      </c>
      <c r="AR84">
        <v>4.8489999999999993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789.01411922215254</v>
      </c>
      <c r="DN84">
        <v>25.91519660770323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254.80156235258542</v>
      </c>
      <c r="L85">
        <v>9.4195403270185647</v>
      </c>
      <c r="M85">
        <v>63.770966655439551</v>
      </c>
      <c r="N85">
        <v>0</v>
      </c>
      <c r="O85">
        <v>73.292514407416689</v>
      </c>
      <c r="P85">
        <v>20.452095808383234</v>
      </c>
      <c r="Q85">
        <v>4.3906411582213032</v>
      </c>
      <c r="R85">
        <v>18.614064856307841</v>
      </c>
      <c r="S85">
        <v>11.588920626223093</v>
      </c>
      <c r="T85">
        <v>0</v>
      </c>
      <c r="U85">
        <v>61.744004847756429</v>
      </c>
      <c r="V85">
        <v>7.970493568582814</v>
      </c>
      <c r="W85">
        <v>19.860565116279073</v>
      </c>
      <c r="X85">
        <v>43.194819871862201</v>
      </c>
      <c r="Y85">
        <v>0</v>
      </c>
      <c r="Z85">
        <v>0</v>
      </c>
      <c r="AA85">
        <v>6.1420439766520536</v>
      </c>
      <c r="AB85">
        <v>5.7369199999999987</v>
      </c>
      <c r="AC85">
        <v>0</v>
      </c>
      <c r="AD85">
        <v>8.1227999999999998</v>
      </c>
      <c r="AE85">
        <v>14.475187999999999</v>
      </c>
      <c r="AF85">
        <v>12.303000000000003</v>
      </c>
      <c r="AG85">
        <v>13.844313119999999</v>
      </c>
      <c r="AH85">
        <v>37.4328</v>
      </c>
      <c r="AI85">
        <v>0</v>
      </c>
      <c r="AJ85">
        <v>0</v>
      </c>
      <c r="AK85">
        <v>11.538180000000002</v>
      </c>
      <c r="AL85">
        <v>9.9693499999999986</v>
      </c>
      <c r="AM85">
        <v>4.6363679999999992</v>
      </c>
      <c r="AN85">
        <v>0</v>
      </c>
      <c r="AO85">
        <v>1.1621231999999997</v>
      </c>
      <c r="AP85">
        <v>2.8131701939173115</v>
      </c>
      <c r="AQ85">
        <v>43.145960000000002</v>
      </c>
      <c r="AR85">
        <v>4.8489999999999993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747.22761025137413</v>
      </c>
      <c r="DN85">
        <v>24.54259583527158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254.80156235258542</v>
      </c>
      <c r="L86">
        <v>9.4195403270185647</v>
      </c>
      <c r="M86">
        <v>63.770966655439551</v>
      </c>
      <c r="N86">
        <v>0</v>
      </c>
      <c r="O86">
        <v>73.292514407416689</v>
      </c>
      <c r="P86">
        <v>20.452095808383234</v>
      </c>
      <c r="Q86">
        <v>4.3906411582213032</v>
      </c>
      <c r="R86">
        <v>18.614064856307841</v>
      </c>
      <c r="S86">
        <v>11.588920626223093</v>
      </c>
      <c r="T86">
        <v>0</v>
      </c>
      <c r="U86">
        <v>61.744004847756429</v>
      </c>
      <c r="V86">
        <v>7.970493568582814</v>
      </c>
      <c r="W86">
        <v>19.860565116279073</v>
      </c>
      <c r="X86">
        <v>43.194819871862201</v>
      </c>
      <c r="Y86">
        <v>0</v>
      </c>
      <c r="Z86">
        <v>0</v>
      </c>
      <c r="AA86">
        <v>0</v>
      </c>
      <c r="AB86">
        <v>5.7369199999999987</v>
      </c>
      <c r="AC86">
        <v>0</v>
      </c>
      <c r="AD86">
        <v>4.0033799999999999</v>
      </c>
      <c r="AE86">
        <v>14.475187999999999</v>
      </c>
      <c r="AF86">
        <v>12.303000000000003</v>
      </c>
      <c r="AG86">
        <v>13.844313119999999</v>
      </c>
      <c r="AH86">
        <v>24.955200000000001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1.1621231999999997</v>
      </c>
      <c r="AP86">
        <v>2.8131701939173115</v>
      </c>
      <c r="AQ86">
        <v>43.145960000000002</v>
      </c>
      <c r="AR86">
        <v>7.7584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728.02866873262133</v>
      </c>
      <c r="DN86">
        <v>23.911873377372359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254.80156235258542</v>
      </c>
      <c r="L87">
        <v>9.4195117144361937</v>
      </c>
      <c r="M87">
        <v>63.770966655439551</v>
      </c>
      <c r="N87">
        <v>0</v>
      </c>
      <c r="O87">
        <v>73.292514407416689</v>
      </c>
      <c r="P87">
        <v>20.452095808383234</v>
      </c>
      <c r="Q87">
        <v>4.3915800733496342</v>
      </c>
      <c r="R87">
        <v>18.614064856307841</v>
      </c>
      <c r="S87">
        <v>11.587054285714286</v>
      </c>
      <c r="T87">
        <v>0</v>
      </c>
      <c r="U87">
        <v>61.744004847756429</v>
      </c>
      <c r="V87">
        <v>7.970493568582814</v>
      </c>
      <c r="W87">
        <v>19.860565116279073</v>
      </c>
      <c r="X87">
        <v>43.194819871862201</v>
      </c>
      <c r="Y87">
        <v>0</v>
      </c>
      <c r="Z87">
        <v>0</v>
      </c>
      <c r="AA87">
        <v>0</v>
      </c>
      <c r="AB87">
        <v>5.7369199999999987</v>
      </c>
      <c r="AC87">
        <v>0</v>
      </c>
      <c r="AD87">
        <v>0.58020000000000005</v>
      </c>
      <c r="AE87">
        <v>14.475187999999999</v>
      </c>
      <c r="AF87">
        <v>12.303000000000003</v>
      </c>
      <c r="AG87">
        <v>13.844313119999999</v>
      </c>
      <c r="AH87">
        <v>16.636800000000001</v>
      </c>
      <c r="AI87">
        <v>0</v>
      </c>
      <c r="AJ87">
        <v>0</v>
      </c>
      <c r="AK87">
        <v>11.538180000000002</v>
      </c>
      <c r="AL87">
        <v>1.9071799999999999</v>
      </c>
      <c r="AM87">
        <v>2.3181839999999996</v>
      </c>
      <c r="AN87">
        <v>0</v>
      </c>
      <c r="AO87">
        <v>1.1621231999999997</v>
      </c>
      <c r="AP87">
        <v>2.5318531745255801</v>
      </c>
      <c r="AQ87">
        <v>43.145960000000002</v>
      </c>
      <c r="AR87">
        <v>9.6979999999999986</v>
      </c>
      <c r="AS87">
        <v>6.498800000000001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708.21485142307233</v>
      </c>
      <c r="DN87">
        <v>23.261083629566681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254.80156235258542</v>
      </c>
      <c r="L88">
        <v>9.4195117144361937</v>
      </c>
      <c r="M88">
        <v>63.770966655439551</v>
      </c>
      <c r="N88">
        <v>0</v>
      </c>
      <c r="O88">
        <v>73.292514407416689</v>
      </c>
      <c r="P88">
        <v>20.452095808383234</v>
      </c>
      <c r="Q88">
        <v>4.3915800733496342</v>
      </c>
      <c r="R88">
        <v>18.614064856307841</v>
      </c>
      <c r="S88">
        <v>11.587054285714286</v>
      </c>
      <c r="T88">
        <v>0</v>
      </c>
      <c r="U88">
        <v>61.744004847756429</v>
      </c>
      <c r="V88">
        <v>7.970493568582814</v>
      </c>
      <c r="W88">
        <v>19.860565116279073</v>
      </c>
      <c r="X88">
        <v>43.194819871862201</v>
      </c>
      <c r="Y88">
        <v>0</v>
      </c>
      <c r="Z88">
        <v>0</v>
      </c>
      <c r="AA88">
        <v>0</v>
      </c>
      <c r="AB88">
        <v>5.7369199999999987</v>
      </c>
      <c r="AC88">
        <v>0</v>
      </c>
      <c r="AD88">
        <v>0.58020000000000005</v>
      </c>
      <c r="AE88">
        <v>14.475187999999999</v>
      </c>
      <c r="AF88">
        <v>6.1515000000000013</v>
      </c>
      <c r="AG88">
        <v>13.844313119999999</v>
      </c>
      <c r="AH88">
        <v>9.1502400000000002</v>
      </c>
      <c r="AI88">
        <v>0</v>
      </c>
      <c r="AJ88">
        <v>0</v>
      </c>
      <c r="AK88">
        <v>11.538180000000002</v>
      </c>
      <c r="AL88">
        <v>1.9071799999999999</v>
      </c>
      <c r="AM88">
        <v>2.2245200000000001</v>
      </c>
      <c r="AN88">
        <v>0</v>
      </c>
      <c r="AO88">
        <v>1.1621231999999997</v>
      </c>
      <c r="AP88">
        <v>2.5318531745255801</v>
      </c>
      <c r="AQ88">
        <v>43.145960000000002</v>
      </c>
      <c r="AR88">
        <v>9.6979999999999986</v>
      </c>
      <c r="AS88">
        <v>6.498800000000001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694.91979606196651</v>
      </c>
      <c r="DN88">
        <v>22.824414990672746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254.80156235258542</v>
      </c>
      <c r="L89">
        <v>9.4195117144361937</v>
      </c>
      <c r="M89">
        <v>63.770966655439551</v>
      </c>
      <c r="N89">
        <v>0</v>
      </c>
      <c r="O89">
        <v>73.292514407416689</v>
      </c>
      <c r="P89">
        <v>20.452095808383234</v>
      </c>
      <c r="Q89">
        <v>4.3915800733496342</v>
      </c>
      <c r="R89">
        <v>18.614064856307841</v>
      </c>
      <c r="S89">
        <v>11.587054285714286</v>
      </c>
      <c r="T89">
        <v>0</v>
      </c>
      <c r="U89">
        <v>61.744004847756429</v>
      </c>
      <c r="V89">
        <v>7.970493568582814</v>
      </c>
      <c r="W89">
        <v>19.860565116279073</v>
      </c>
      <c r="X89">
        <v>43.194819871862201</v>
      </c>
      <c r="Y89">
        <v>0</v>
      </c>
      <c r="Z89">
        <v>0</v>
      </c>
      <c r="AA89">
        <v>0</v>
      </c>
      <c r="AB89">
        <v>5.7369199999999987</v>
      </c>
      <c r="AC89">
        <v>0</v>
      </c>
      <c r="AD89">
        <v>0.58020000000000005</v>
      </c>
      <c r="AE89">
        <v>14.475187999999999</v>
      </c>
      <c r="AF89">
        <v>6.1515000000000013</v>
      </c>
      <c r="AG89">
        <v>13.844313119999999</v>
      </c>
      <c r="AH89">
        <v>9.1502400000000002</v>
      </c>
      <c r="AI89">
        <v>0</v>
      </c>
      <c r="AJ89">
        <v>0</v>
      </c>
      <c r="AK89">
        <v>11.538180000000002</v>
      </c>
      <c r="AL89">
        <v>1.9071799999999999</v>
      </c>
      <c r="AM89">
        <v>2.10744</v>
      </c>
      <c r="AN89">
        <v>0</v>
      </c>
      <c r="AO89">
        <v>1.6786223999999998</v>
      </c>
      <c r="AP89">
        <v>2.5318531745255801</v>
      </c>
      <c r="AQ89">
        <v>41.617510000000003</v>
      </c>
      <c r="AR89">
        <v>9.6979999999999986</v>
      </c>
      <c r="AS89">
        <v>6.498800000000001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693.82666840626564</v>
      </c>
      <c r="DN89">
        <v>22.788511846373577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254.80156235258542</v>
      </c>
      <c r="L90">
        <v>9.4195117144361937</v>
      </c>
      <c r="M90">
        <v>63.770966655439551</v>
      </c>
      <c r="N90">
        <v>0</v>
      </c>
      <c r="O90">
        <v>73.292514407416689</v>
      </c>
      <c r="P90">
        <v>20.452095808383234</v>
      </c>
      <c r="Q90">
        <v>4.3915800733496342</v>
      </c>
      <c r="R90">
        <v>18.614064856307841</v>
      </c>
      <c r="S90">
        <v>11.587054285714286</v>
      </c>
      <c r="T90">
        <v>0</v>
      </c>
      <c r="U90">
        <v>61.744004847756429</v>
      </c>
      <c r="V90">
        <v>7.970493568582814</v>
      </c>
      <c r="W90">
        <v>19.860565116279073</v>
      </c>
      <c r="X90">
        <v>43.194819871862201</v>
      </c>
      <c r="Y90">
        <v>0</v>
      </c>
      <c r="Z90">
        <v>0</v>
      </c>
      <c r="AA90">
        <v>0</v>
      </c>
      <c r="AB90">
        <v>5.7369199999999987</v>
      </c>
      <c r="AC90">
        <v>0</v>
      </c>
      <c r="AD90">
        <v>0.58020000000000005</v>
      </c>
      <c r="AE90">
        <v>14.475187999999999</v>
      </c>
      <c r="AF90">
        <v>6.1515000000000013</v>
      </c>
      <c r="AG90">
        <v>13.844313119999999</v>
      </c>
      <c r="AH90">
        <v>9.1502400000000002</v>
      </c>
      <c r="AI90">
        <v>0</v>
      </c>
      <c r="AJ90">
        <v>0</v>
      </c>
      <c r="AK90">
        <v>11.538180000000002</v>
      </c>
      <c r="AL90">
        <v>1.9071799999999999</v>
      </c>
      <c r="AM90">
        <v>0</v>
      </c>
      <c r="AN90">
        <v>0</v>
      </c>
      <c r="AO90">
        <v>1.6786223999999998</v>
      </c>
      <c r="AP90">
        <v>2.5318531745255801</v>
      </c>
      <c r="AQ90">
        <v>32.315800000000003</v>
      </c>
      <c r="AR90">
        <v>9.6979999999999986</v>
      </c>
      <c r="AS90">
        <v>6.498800000000001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682.78032930789618</v>
      </c>
      <c r="DN90">
        <v>22.425700944742925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254.80156235258542</v>
      </c>
      <c r="L91">
        <v>9.4195117144361937</v>
      </c>
      <c r="M91">
        <v>63.770966655439551</v>
      </c>
      <c r="N91">
        <v>0</v>
      </c>
      <c r="O91">
        <v>73.292514407416689</v>
      </c>
      <c r="P91">
        <v>20.452095808383234</v>
      </c>
      <c r="Q91">
        <v>4.3915800733496342</v>
      </c>
      <c r="R91">
        <v>18.614064856307841</v>
      </c>
      <c r="S91">
        <v>11.587054285714286</v>
      </c>
      <c r="T91">
        <v>0</v>
      </c>
      <c r="U91">
        <v>61.744004847756429</v>
      </c>
      <c r="V91">
        <v>7.970493568582814</v>
      </c>
      <c r="W91">
        <v>19.860565116279073</v>
      </c>
      <c r="X91">
        <v>43.194819871862201</v>
      </c>
      <c r="Y91">
        <v>0</v>
      </c>
      <c r="Z91">
        <v>0</v>
      </c>
      <c r="AA91">
        <v>0</v>
      </c>
      <c r="AB91">
        <v>5.7369199999999987</v>
      </c>
      <c r="AC91">
        <v>0</v>
      </c>
      <c r="AD91">
        <v>0.58020000000000005</v>
      </c>
      <c r="AE91">
        <v>14.475187999999999</v>
      </c>
      <c r="AF91">
        <v>6.1515000000000013</v>
      </c>
      <c r="AG91">
        <v>13.844313119999999</v>
      </c>
      <c r="AH91">
        <v>9.1502400000000002</v>
      </c>
      <c r="AI91">
        <v>0</v>
      </c>
      <c r="AJ91">
        <v>0</v>
      </c>
      <c r="AK91">
        <v>11.538180000000002</v>
      </c>
      <c r="AL91">
        <v>1.9071799999999999</v>
      </c>
      <c r="AM91">
        <v>0</v>
      </c>
      <c r="AN91">
        <v>0</v>
      </c>
      <c r="AO91">
        <v>1.0329983999999997</v>
      </c>
      <c r="AP91">
        <v>2.5318531745255801</v>
      </c>
      <c r="AQ91">
        <v>32.315800000000003</v>
      </c>
      <c r="AR91">
        <v>9.6979999999999986</v>
      </c>
      <c r="AS91">
        <v>6.498800000000001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682.15523615109623</v>
      </c>
      <c r="DN91">
        <v>22.405170101542925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9.4195117144361937</v>
      </c>
      <c r="M92">
        <v>63.770966655439551</v>
      </c>
      <c r="N92">
        <v>0</v>
      </c>
      <c r="O92">
        <v>73.292514407416689</v>
      </c>
      <c r="P92">
        <v>20.452095808383234</v>
      </c>
      <c r="Q92">
        <v>4.3915800733496342</v>
      </c>
      <c r="R92">
        <v>18.614064856307841</v>
      </c>
      <c r="S92">
        <v>11.587054285714286</v>
      </c>
      <c r="T92">
        <v>0</v>
      </c>
      <c r="U92">
        <v>61.744004847756429</v>
      </c>
      <c r="V92">
        <v>7.970493568582814</v>
      </c>
      <c r="W92">
        <v>19.860565116279073</v>
      </c>
      <c r="X92">
        <v>43.194819871862201</v>
      </c>
      <c r="Y92">
        <v>0</v>
      </c>
      <c r="Z92">
        <v>0</v>
      </c>
      <c r="AA92">
        <v>0</v>
      </c>
      <c r="AB92">
        <v>5.7369199999999987</v>
      </c>
      <c r="AC92">
        <v>0</v>
      </c>
      <c r="AD92">
        <v>0.58020000000000005</v>
      </c>
      <c r="AE92">
        <v>14.475187999999999</v>
      </c>
      <c r="AF92">
        <v>6.1515000000000013</v>
      </c>
      <c r="AG92">
        <v>13.844313119999999</v>
      </c>
      <c r="AH92">
        <v>9.1502400000000002</v>
      </c>
      <c r="AI92">
        <v>0</v>
      </c>
      <c r="AJ92">
        <v>0</v>
      </c>
      <c r="AK92">
        <v>11.538180000000002</v>
      </c>
      <c r="AL92">
        <v>1.9071799999999999</v>
      </c>
      <c r="AM92">
        <v>0</v>
      </c>
      <c r="AN92">
        <v>0</v>
      </c>
      <c r="AO92">
        <v>1.0329983999999997</v>
      </c>
      <c r="AP92">
        <v>2.5318531745255801</v>
      </c>
      <c r="AQ92">
        <v>32.315800000000003</v>
      </c>
      <c r="AR92">
        <v>9.6979999999999986</v>
      </c>
      <c r="AS92">
        <v>6.498800000000001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682.15523615109623</v>
      </c>
      <c r="DN92">
        <v>22.405170101542925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254.80572041898358</v>
      </c>
      <c r="L93">
        <v>9.4195117144361937</v>
      </c>
      <c r="M93">
        <v>63.770966655439551</v>
      </c>
      <c r="N93">
        <v>0</v>
      </c>
      <c r="O93">
        <v>73.292514407416689</v>
      </c>
      <c r="P93">
        <v>20.452095808383234</v>
      </c>
      <c r="Q93">
        <v>4.3915800733496342</v>
      </c>
      <c r="R93">
        <v>19.224202675345378</v>
      </c>
      <c r="S93">
        <v>11.587054285714286</v>
      </c>
      <c r="T93">
        <v>0</v>
      </c>
      <c r="U93">
        <v>61.744004847756429</v>
      </c>
      <c r="V93">
        <v>7.9687948131197563</v>
      </c>
      <c r="W93">
        <v>19.860565116279073</v>
      </c>
      <c r="X93">
        <v>43.194819871862201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14.475187999999999</v>
      </c>
      <c r="AF93">
        <v>6.1515000000000013</v>
      </c>
      <c r="AG93">
        <v>13.844313119999999</v>
      </c>
      <c r="AH93">
        <v>9.1502400000000002</v>
      </c>
      <c r="AI93">
        <v>0</v>
      </c>
      <c r="AJ93">
        <v>0</v>
      </c>
      <c r="AK93">
        <v>11.538180000000002</v>
      </c>
      <c r="AL93">
        <v>18.204900000000002</v>
      </c>
      <c r="AM93">
        <v>0</v>
      </c>
      <c r="AN93">
        <v>0</v>
      </c>
      <c r="AO93">
        <v>1.0329983999999997</v>
      </c>
      <c r="AP93">
        <v>2.5318531745255801</v>
      </c>
      <c r="AQ93">
        <v>23.581800000000005</v>
      </c>
      <c r="AR93">
        <v>9.6979999999999986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682.51501584774348</v>
      </c>
      <c r="DN93">
        <v>22.416987534868277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254.80572041898358</v>
      </c>
      <c r="L94">
        <v>9.4195117144361937</v>
      </c>
      <c r="M94">
        <v>63.770966655439551</v>
      </c>
      <c r="N94">
        <v>0</v>
      </c>
      <c r="O94">
        <v>73.292514407416689</v>
      </c>
      <c r="P94">
        <v>20.452095808383234</v>
      </c>
      <c r="Q94">
        <v>4.3915800733496342</v>
      </c>
      <c r="R94">
        <v>18.61608937129969</v>
      </c>
      <c r="S94">
        <v>11.587054285714286</v>
      </c>
      <c r="T94">
        <v>0</v>
      </c>
      <c r="U94">
        <v>61.744004847756429</v>
      </c>
      <c r="V94">
        <v>7.9687948131197563</v>
      </c>
      <c r="W94">
        <v>19.860565116279073</v>
      </c>
      <c r="X94">
        <v>43.194819871862201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14.475187999999999</v>
      </c>
      <c r="AF94">
        <v>6.1515000000000013</v>
      </c>
      <c r="AG94">
        <v>13.844313119999999</v>
      </c>
      <c r="AH94">
        <v>9.1502400000000002</v>
      </c>
      <c r="AI94">
        <v>0</v>
      </c>
      <c r="AJ94">
        <v>0</v>
      </c>
      <c r="AK94">
        <v>11.538180000000002</v>
      </c>
      <c r="AL94">
        <v>52.88089999999999</v>
      </c>
      <c r="AM94">
        <v>0</v>
      </c>
      <c r="AN94">
        <v>0</v>
      </c>
      <c r="AO94">
        <v>1.0329983999999997</v>
      </c>
      <c r="AP94">
        <v>2.5318531745255801</v>
      </c>
      <c r="AQ94">
        <v>21.572980000000001</v>
      </c>
      <c r="AR94">
        <v>9.6979999999999986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713.5546041275519</v>
      </c>
      <c r="DN94">
        <v>23.436465951014227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254.80572041898358</v>
      </c>
      <c r="L95">
        <v>9.4195117144361937</v>
      </c>
      <c r="M95">
        <v>63.770966655439551</v>
      </c>
      <c r="N95">
        <v>0</v>
      </c>
      <c r="O95">
        <v>73.292514407416689</v>
      </c>
      <c r="P95">
        <v>20.452095808383234</v>
      </c>
      <c r="Q95">
        <v>4.3915800733496342</v>
      </c>
      <c r="R95">
        <v>18.61608937129969</v>
      </c>
      <c r="S95">
        <v>11.587054285714286</v>
      </c>
      <c r="T95">
        <v>0</v>
      </c>
      <c r="U95">
        <v>61.744004847756429</v>
      </c>
      <c r="V95">
        <v>7.9687948131197563</v>
      </c>
      <c r="W95">
        <v>19.860565116279073</v>
      </c>
      <c r="X95">
        <v>43.194819871862201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13.844313119999999</v>
      </c>
      <c r="AH95">
        <v>9.1502400000000002</v>
      </c>
      <c r="AI95">
        <v>0</v>
      </c>
      <c r="AJ95">
        <v>0</v>
      </c>
      <c r="AK95">
        <v>11.538180000000002</v>
      </c>
      <c r="AL95">
        <v>52.88089999999999</v>
      </c>
      <c r="AM95">
        <v>0</v>
      </c>
      <c r="AN95">
        <v>0</v>
      </c>
      <c r="AO95">
        <v>1.0329983999999997</v>
      </c>
      <c r="AP95">
        <v>2.5318531745255801</v>
      </c>
      <c r="AQ95">
        <v>21.572980000000001</v>
      </c>
      <c r="AR95">
        <v>6.7885999999999989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710.73772295970775</v>
      </c>
      <c r="DN95">
        <v>23.343947118858431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254.80572041898358</v>
      </c>
      <c r="L96">
        <v>9.4195117144361937</v>
      </c>
      <c r="M96">
        <v>63.770966655439551</v>
      </c>
      <c r="N96">
        <v>0</v>
      </c>
      <c r="O96">
        <v>73.292514407416689</v>
      </c>
      <c r="P96">
        <v>20.452095808383234</v>
      </c>
      <c r="Q96">
        <v>4.3915800733496342</v>
      </c>
      <c r="R96">
        <v>18.61608937129969</v>
      </c>
      <c r="S96">
        <v>11.587054285714286</v>
      </c>
      <c r="T96">
        <v>0</v>
      </c>
      <c r="U96">
        <v>61.744004847756429</v>
      </c>
      <c r="V96">
        <v>7.9687948131197563</v>
      </c>
      <c r="W96">
        <v>19.860565116279073</v>
      </c>
      <c r="X96">
        <v>43.194819871862201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13.844313119999999</v>
      </c>
      <c r="AH96">
        <v>9.1502400000000002</v>
      </c>
      <c r="AI96">
        <v>0</v>
      </c>
      <c r="AJ96">
        <v>0</v>
      </c>
      <c r="AK96">
        <v>11.538180000000002</v>
      </c>
      <c r="AL96">
        <v>52.88089999999999</v>
      </c>
      <c r="AM96">
        <v>0</v>
      </c>
      <c r="AN96">
        <v>0</v>
      </c>
      <c r="AO96">
        <v>1.0329983999999997</v>
      </c>
      <c r="AP96">
        <v>2.5318531745255801</v>
      </c>
      <c r="AQ96">
        <v>21.572980000000001</v>
      </c>
      <c r="AR96">
        <v>6.7885999999999989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710.73772295970775</v>
      </c>
      <c r="DN96">
        <v>23.343947118858431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254.80572041898358</v>
      </c>
      <c r="L97">
        <v>9.4195117144361937</v>
      </c>
      <c r="M97">
        <v>63.770966655439551</v>
      </c>
      <c r="N97">
        <v>0</v>
      </c>
      <c r="O97">
        <v>73.292514407416689</v>
      </c>
      <c r="P97">
        <v>20.452095808383234</v>
      </c>
      <c r="Q97">
        <v>4.3915800733496342</v>
      </c>
      <c r="R97">
        <v>18.61608937129969</v>
      </c>
      <c r="S97">
        <v>11.587054285714286</v>
      </c>
      <c r="T97">
        <v>0</v>
      </c>
      <c r="U97">
        <v>61.744004847756429</v>
      </c>
      <c r="V97">
        <v>7.9687948131197563</v>
      </c>
      <c r="W97">
        <v>19.860565116279073</v>
      </c>
      <c r="X97">
        <v>43.194819871862201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7.2375939999999996</v>
      </c>
      <c r="AF97">
        <v>6.1515000000000013</v>
      </c>
      <c r="AG97">
        <v>13.844313119999999</v>
      </c>
      <c r="AH97">
        <v>9.1502400000000002</v>
      </c>
      <c r="AI97">
        <v>0</v>
      </c>
      <c r="AJ97">
        <v>0</v>
      </c>
      <c r="AK97">
        <v>11.538180000000002</v>
      </c>
      <c r="AL97">
        <v>52.88089999999999</v>
      </c>
      <c r="AM97">
        <v>0</v>
      </c>
      <c r="AN97">
        <v>0</v>
      </c>
      <c r="AO97">
        <v>1.0329983999999997</v>
      </c>
      <c r="AP97">
        <v>2.2505361551338487</v>
      </c>
      <c r="AQ97">
        <v>21.572980000000001</v>
      </c>
      <c r="AR97">
        <v>6.7885999999999989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703.45793009534759</v>
      </c>
      <c r="DN97">
        <v>23.104828963826783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254.80572041898358</v>
      </c>
      <c r="L98">
        <v>9.4195117144361937</v>
      </c>
      <c r="M98">
        <v>63.770966655439551</v>
      </c>
      <c r="N98">
        <v>0</v>
      </c>
      <c r="O98">
        <v>73.292514407416689</v>
      </c>
      <c r="P98">
        <v>20.452095808383234</v>
      </c>
      <c r="Q98">
        <v>4.3915800733496342</v>
      </c>
      <c r="R98">
        <v>18.61608937129969</v>
      </c>
      <c r="S98">
        <v>11.587054285714286</v>
      </c>
      <c r="T98">
        <v>0</v>
      </c>
      <c r="U98">
        <v>61.744004847756429</v>
      </c>
      <c r="V98">
        <v>7.9687948131197563</v>
      </c>
      <c r="W98">
        <v>19.860565116279073</v>
      </c>
      <c r="X98">
        <v>43.194819871862201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7.2375939999999996</v>
      </c>
      <c r="AF98">
        <v>6.1515000000000013</v>
      </c>
      <c r="AG98">
        <v>13.844313119999999</v>
      </c>
      <c r="AH98">
        <v>9.1502400000000002</v>
      </c>
      <c r="AI98">
        <v>0</v>
      </c>
      <c r="AJ98">
        <v>0</v>
      </c>
      <c r="AK98">
        <v>11.538180000000002</v>
      </c>
      <c r="AL98">
        <v>18.204900000000002</v>
      </c>
      <c r="AM98">
        <v>0</v>
      </c>
      <c r="AN98">
        <v>0</v>
      </c>
      <c r="AO98">
        <v>1.0329983999999997</v>
      </c>
      <c r="AP98">
        <v>2.2505361551338487</v>
      </c>
      <c r="AQ98">
        <v>21.572980000000001</v>
      </c>
      <c r="AR98">
        <v>6.7885999999999989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669.88462689534754</v>
      </c>
      <c r="DN98">
        <v>22.002132163826786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6.1156689480775315</v>
      </c>
      <c r="L99">
        <f t="shared" si="2"/>
        <v>0.22606873472392497</v>
      </c>
      <c r="M99">
        <f t="shared" si="2"/>
        <v>1.5305031997305474</v>
      </c>
      <c r="N99">
        <f t="shared" si="2"/>
        <v>0</v>
      </c>
      <c r="O99">
        <f t="shared" si="2"/>
        <v>1.7590203457780031</v>
      </c>
      <c r="P99">
        <f t="shared" si="2"/>
        <v>0.49085029940119829</v>
      </c>
      <c r="Q99">
        <f t="shared" si="2"/>
        <v>0.1053400321014956</v>
      </c>
      <c r="R99">
        <f t="shared" si="2"/>
        <v>0.44709773065571634</v>
      </c>
      <c r="S99">
        <f t="shared" si="2"/>
        <v>0.27812751396820162</v>
      </c>
      <c r="T99">
        <f t="shared" si="2"/>
        <v>0</v>
      </c>
      <c r="U99">
        <f t="shared" si="2"/>
        <v>1.4883448891682742</v>
      </c>
      <c r="V99">
        <f t="shared" si="2"/>
        <v>0.19634976575499927</v>
      </c>
      <c r="W99">
        <f t="shared" si="2"/>
        <v>0.48056069153054376</v>
      </c>
      <c r="X99">
        <f t="shared" si="2"/>
        <v>1.0366756769246945</v>
      </c>
      <c r="Y99">
        <f t="shared" si="2"/>
        <v>0</v>
      </c>
      <c r="Z99">
        <f t="shared" si="2"/>
        <v>3.2701038999999994E-2</v>
      </c>
      <c r="AA99">
        <f t="shared" si="2"/>
        <v>6.9407873001242418E-2</v>
      </c>
      <c r="AB99">
        <f t="shared" si="2"/>
        <v>0.11526818699999992</v>
      </c>
      <c r="AC99">
        <f t="shared" si="2"/>
        <v>3.4018303812156439E-2</v>
      </c>
      <c r="AD99">
        <f t="shared" si="2"/>
        <v>7.6987898399999963E-2</v>
      </c>
      <c r="AE99">
        <f t="shared" si="2"/>
        <v>0.2695197959999997</v>
      </c>
      <c r="AF99">
        <f t="shared" si="2"/>
        <v>0.23185687000000024</v>
      </c>
      <c r="AG99">
        <f t="shared" si="2"/>
        <v>0.33226351487999983</v>
      </c>
      <c r="AH99">
        <f t="shared" si="2"/>
        <v>0.44617818000000004</v>
      </c>
      <c r="AI99">
        <f t="shared" si="2"/>
        <v>3.0261846599999996E-2</v>
      </c>
      <c r="AJ99">
        <f t="shared" si="2"/>
        <v>0</v>
      </c>
      <c r="AK99">
        <f t="shared" si="2"/>
        <v>0.27691632000000022</v>
      </c>
      <c r="AL99">
        <f t="shared" si="2"/>
        <v>0.40107128499999956</v>
      </c>
      <c r="AM99">
        <f t="shared" si="2"/>
        <v>4.096365770000001E-2</v>
      </c>
      <c r="AN99">
        <f t="shared" si="2"/>
        <v>0</v>
      </c>
      <c r="AO99">
        <f t="shared" si="2"/>
        <v>4.2352934399999917E-2</v>
      </c>
      <c r="AP99">
        <f t="shared" si="2"/>
        <v>7.1145074204168768E-2</v>
      </c>
      <c r="AQ99">
        <f t="shared" si="2"/>
        <v>0.45702838500000026</v>
      </c>
      <c r="AR99">
        <f t="shared" si="2"/>
        <v>0.19226285000000001</v>
      </c>
      <c r="AS99">
        <f t="shared" si="2"/>
        <v>0.14999584827297058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16.90962506241209</v>
      </c>
      <c r="DN99">
        <f t="shared" ref="DN99" si="4">SUM(DN3:DN98)/4000</f>
        <v>0.51518262867357423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59.998639234449769</v>
      </c>
      <c r="L3">
        <v>19.004336135597825</v>
      </c>
      <c r="M3">
        <v>0</v>
      </c>
      <c r="N3">
        <v>0</v>
      </c>
      <c r="O3">
        <v>50.373110592583316</v>
      </c>
      <c r="P3">
        <v>51.295508982035933</v>
      </c>
      <c r="Q3">
        <v>1.0023135696821517</v>
      </c>
      <c r="R3">
        <v>2.9945332538025644</v>
      </c>
      <c r="S3">
        <v>2.8501993817371933</v>
      </c>
      <c r="T3">
        <v>0</v>
      </c>
      <c r="U3">
        <v>289.15215781596862</v>
      </c>
      <c r="V3">
        <v>4.3587623345367019</v>
      </c>
      <c r="W3">
        <v>11.485756052992233</v>
      </c>
      <c r="X3">
        <v>24.974910198508557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4.1858595999999997</v>
      </c>
      <c r="AF3">
        <v>0</v>
      </c>
      <c r="AG3">
        <v>0</v>
      </c>
      <c r="AH3">
        <v>5.2918800000000008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1.1201400000000001</v>
      </c>
      <c r="AP3">
        <v>1.3664254446582844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542.47781251967331</v>
      </c>
      <c r="DN3">
        <v>17.817470375274034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59.998639234449769</v>
      </c>
      <c r="L4">
        <v>19.004336135597825</v>
      </c>
      <c r="M4">
        <v>0</v>
      </c>
      <c r="N4">
        <v>0</v>
      </c>
      <c r="O4">
        <v>50.373110592583316</v>
      </c>
      <c r="P4">
        <v>51.295508982035933</v>
      </c>
      <c r="Q4">
        <v>1.0023135696821517</v>
      </c>
      <c r="R4">
        <v>2.9945332538025644</v>
      </c>
      <c r="S4">
        <v>2.0034657142857144</v>
      </c>
      <c r="T4">
        <v>0</v>
      </c>
      <c r="U4">
        <v>292.413955507325</v>
      </c>
      <c r="V4">
        <v>4.3587623345367019</v>
      </c>
      <c r="W4">
        <v>11.485756052992233</v>
      </c>
      <c r="X4">
        <v>24.974910198508557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4.1858595999999997</v>
      </c>
      <c r="AF4">
        <v>0</v>
      </c>
      <c r="AG4">
        <v>0</v>
      </c>
      <c r="AH4">
        <v>5.2918800000000008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1.1201400000000001</v>
      </c>
      <c r="AP4">
        <v>1.3664254446582844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544.81607760793736</v>
      </c>
      <c r="DN4">
        <v>17.894269310914858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59.998639234449769</v>
      </c>
      <c r="L5">
        <v>19.004336135597825</v>
      </c>
      <c r="M5">
        <v>0</v>
      </c>
      <c r="N5">
        <v>0</v>
      </c>
      <c r="O5">
        <v>50.373110592583316</v>
      </c>
      <c r="P5">
        <v>51.295508982035933</v>
      </c>
      <c r="Q5">
        <v>1.0023135696821517</v>
      </c>
      <c r="R5">
        <v>2.9945332538025644</v>
      </c>
      <c r="S5">
        <v>2.0034657142857144</v>
      </c>
      <c r="T5">
        <v>0</v>
      </c>
      <c r="U5">
        <v>292.413955507325</v>
      </c>
      <c r="V5">
        <v>4.3587623345367019</v>
      </c>
      <c r="W5">
        <v>11.485756052992233</v>
      </c>
      <c r="X5">
        <v>24.974910198508557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4.1858595999999997</v>
      </c>
      <c r="AF5">
        <v>0</v>
      </c>
      <c r="AG5">
        <v>0</v>
      </c>
      <c r="AH5">
        <v>5.2918800000000008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1.1201400000000001</v>
      </c>
      <c r="AP5">
        <v>1.3664254446582844</v>
      </c>
      <c r="AQ5">
        <v>0</v>
      </c>
      <c r="AR5">
        <v>2.8039999999999998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535.58564613873455</v>
      </c>
      <c r="DN5">
        <v>17.591100780117749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59.998639234449769</v>
      </c>
      <c r="L6">
        <v>19.004336135597825</v>
      </c>
      <c r="M6">
        <v>0</v>
      </c>
      <c r="N6">
        <v>0</v>
      </c>
      <c r="O6">
        <v>50.373110592583316</v>
      </c>
      <c r="P6">
        <v>51.295508982035933</v>
      </c>
      <c r="Q6">
        <v>1.0023135696821517</v>
      </c>
      <c r="R6">
        <v>2.9945332538025644</v>
      </c>
      <c r="S6">
        <v>2.0034657142857144</v>
      </c>
      <c r="T6">
        <v>0</v>
      </c>
      <c r="U6">
        <v>292.413955507325</v>
      </c>
      <c r="V6">
        <v>4.3587623345367019</v>
      </c>
      <c r="W6">
        <v>11.485756052992233</v>
      </c>
      <c r="X6">
        <v>24.974910198508557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4.1858595999999997</v>
      </c>
      <c r="AF6">
        <v>0</v>
      </c>
      <c r="AG6">
        <v>0</v>
      </c>
      <c r="AH6">
        <v>5.2918800000000008</v>
      </c>
      <c r="AI6">
        <v>0</v>
      </c>
      <c r="AJ6">
        <v>0</v>
      </c>
      <c r="AK6">
        <v>6.6716100000000003</v>
      </c>
      <c r="AL6">
        <v>3.3936500000000005</v>
      </c>
      <c r="AM6">
        <v>0</v>
      </c>
      <c r="AN6">
        <v>0</v>
      </c>
      <c r="AO6">
        <v>1.1201400000000001</v>
      </c>
      <c r="AP6">
        <v>1.3664254446582844</v>
      </c>
      <c r="AQ6">
        <v>0</v>
      </c>
      <c r="AR6">
        <v>2.8039999999999998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535.58564613873455</v>
      </c>
      <c r="DN6">
        <v>17.591100780117749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59.998639234449769</v>
      </c>
      <c r="L7">
        <v>19.004378249482038</v>
      </c>
      <c r="M7">
        <v>0</v>
      </c>
      <c r="N7">
        <v>0</v>
      </c>
      <c r="O7">
        <v>50.373110592583316</v>
      </c>
      <c r="P7">
        <v>51.295508982035933</v>
      </c>
      <c r="Q7">
        <v>1.0019669950738916</v>
      </c>
      <c r="R7">
        <v>2.9945332538025644</v>
      </c>
      <c r="S7">
        <v>2.0038502642395768</v>
      </c>
      <c r="T7">
        <v>0</v>
      </c>
      <c r="U7">
        <v>292.413955507325</v>
      </c>
      <c r="V7">
        <v>4.3587623345367019</v>
      </c>
      <c r="W7">
        <v>11.485756052992233</v>
      </c>
      <c r="X7">
        <v>24.974910198508557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4.1858595999999997</v>
      </c>
      <c r="AF7">
        <v>0</v>
      </c>
      <c r="AG7">
        <v>0</v>
      </c>
      <c r="AH7">
        <v>5.2918800000000008</v>
      </c>
      <c r="AI7">
        <v>0</v>
      </c>
      <c r="AJ7">
        <v>0</v>
      </c>
      <c r="AK7">
        <v>6.6716100000000003</v>
      </c>
      <c r="AL7">
        <v>3.3936500000000005</v>
      </c>
      <c r="AM7">
        <v>0</v>
      </c>
      <c r="AN7">
        <v>0</v>
      </c>
      <c r="AO7">
        <v>1.1201400000000001</v>
      </c>
      <c r="AP7">
        <v>3.0907242200604048</v>
      </c>
      <c r="AQ7">
        <v>0</v>
      </c>
      <c r="AR7">
        <v>2.8039999999999998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537.25508848924324</v>
      </c>
      <c r="DN7">
        <v>17.646037294241019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59.998639234449769</v>
      </c>
      <c r="L8">
        <v>19.004387656702022</v>
      </c>
      <c r="M8">
        <v>0</v>
      </c>
      <c r="N8">
        <v>0</v>
      </c>
      <c r="O8">
        <v>50.373110592583316</v>
      </c>
      <c r="P8">
        <v>51.295508982035933</v>
      </c>
      <c r="Q8">
        <v>1.0019669950738916</v>
      </c>
      <c r="R8">
        <v>2.9945332538025644</v>
      </c>
      <c r="S8">
        <v>2.0038502642395768</v>
      </c>
      <c r="T8">
        <v>0</v>
      </c>
      <c r="U8">
        <v>292.413955507325</v>
      </c>
      <c r="V8">
        <v>4.3587623345367019</v>
      </c>
      <c r="W8">
        <v>11.485756052992233</v>
      </c>
      <c r="X8">
        <v>24.974910198508557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4.1858595999999997</v>
      </c>
      <c r="AF8">
        <v>0</v>
      </c>
      <c r="AG8">
        <v>0</v>
      </c>
      <c r="AH8">
        <v>5.2918800000000008</v>
      </c>
      <c r="AI8">
        <v>0</v>
      </c>
      <c r="AJ8">
        <v>0</v>
      </c>
      <c r="AK8">
        <v>6.6716100000000003</v>
      </c>
      <c r="AL8">
        <v>3.3936500000000005</v>
      </c>
      <c r="AM8">
        <v>0</v>
      </c>
      <c r="AN8">
        <v>0</v>
      </c>
      <c r="AO8">
        <v>1.1201400000000001</v>
      </c>
      <c r="AP8">
        <v>3.0907242200604048</v>
      </c>
      <c r="AQ8">
        <v>0</v>
      </c>
      <c r="AR8">
        <v>2.8039999999999998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537.25509759731369</v>
      </c>
      <c r="DN8">
        <v>17.646037593390609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50.000272700574023</v>
      </c>
      <c r="L9">
        <v>19.004263438776423</v>
      </c>
      <c r="M9">
        <v>0</v>
      </c>
      <c r="N9">
        <v>0</v>
      </c>
      <c r="O9">
        <v>50.373110592583316</v>
      </c>
      <c r="P9">
        <v>51.295508982035933</v>
      </c>
      <c r="Q9">
        <v>1.0019669950738916</v>
      </c>
      <c r="R9">
        <v>2.9945332538025644</v>
      </c>
      <c r="S9">
        <v>2.0038502642395768</v>
      </c>
      <c r="T9">
        <v>0</v>
      </c>
      <c r="U9">
        <v>292.413955507325</v>
      </c>
      <c r="V9">
        <v>4.3587623345367019</v>
      </c>
      <c r="W9">
        <v>11.485756052992233</v>
      </c>
      <c r="X9">
        <v>24.974910198508557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4.1858595999999997</v>
      </c>
      <c r="AF9">
        <v>0</v>
      </c>
      <c r="AG9">
        <v>0</v>
      </c>
      <c r="AH9">
        <v>5.2918800000000008</v>
      </c>
      <c r="AI9">
        <v>0</v>
      </c>
      <c r="AJ9">
        <v>0</v>
      </c>
      <c r="AK9">
        <v>6.6716100000000003</v>
      </c>
      <c r="AL9">
        <v>3.3936500000000005</v>
      </c>
      <c r="AM9">
        <v>0</v>
      </c>
      <c r="AN9">
        <v>0</v>
      </c>
      <c r="AO9">
        <v>1.1201400000000001</v>
      </c>
      <c r="AP9">
        <v>3.0907242200604048</v>
      </c>
      <c r="AQ9">
        <v>0</v>
      </c>
      <c r="AR9">
        <v>2.8039999999999998</v>
      </c>
      <c r="AS9">
        <v>4.1003999999999987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523.69983199620924</v>
      </c>
      <c r="DN9">
        <v>17.200822144299391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40.002015229686855</v>
      </c>
      <c r="L10">
        <v>19.004263438776423</v>
      </c>
      <c r="M10">
        <v>0</v>
      </c>
      <c r="N10">
        <v>0</v>
      </c>
      <c r="O10">
        <v>50.373110592583316</v>
      </c>
      <c r="P10">
        <v>51.295508982035933</v>
      </c>
      <c r="Q10">
        <v>1.0019669950738916</v>
      </c>
      <c r="R10">
        <v>2.9945332538025644</v>
      </c>
      <c r="S10">
        <v>2.0038502642395768</v>
      </c>
      <c r="T10">
        <v>0</v>
      </c>
      <c r="U10">
        <v>292.413955507325</v>
      </c>
      <c r="V10">
        <v>0.30176204415361657</v>
      </c>
      <c r="W10">
        <v>11.485756052992233</v>
      </c>
      <c r="X10">
        <v>24.974910198508557</v>
      </c>
      <c r="Y10">
        <v>0</v>
      </c>
      <c r="Z10">
        <v>0.27939999999999998</v>
      </c>
      <c r="AA10">
        <v>0</v>
      </c>
      <c r="AB10">
        <v>0</v>
      </c>
      <c r="AC10">
        <v>0</v>
      </c>
      <c r="AD10">
        <v>0.33549999999999996</v>
      </c>
      <c r="AE10">
        <v>4.1858595999999997</v>
      </c>
      <c r="AF10">
        <v>0</v>
      </c>
      <c r="AG10">
        <v>0</v>
      </c>
      <c r="AH10">
        <v>5.2918800000000008</v>
      </c>
      <c r="AI10">
        <v>0</v>
      </c>
      <c r="AJ10">
        <v>0</v>
      </c>
      <c r="AK10">
        <v>6.6716100000000003</v>
      </c>
      <c r="AL10">
        <v>3.3936500000000005</v>
      </c>
      <c r="AM10">
        <v>0</v>
      </c>
      <c r="AN10">
        <v>0</v>
      </c>
      <c r="AO10">
        <v>1.1201400000000001</v>
      </c>
      <c r="AP10">
        <v>3.0907242200604048</v>
      </c>
      <c r="AQ10">
        <v>0</v>
      </c>
      <c r="AR10">
        <v>2.8039999999999998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508.87329382300732</v>
      </c>
      <c r="DN10">
        <v>16.713852556231267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40.002015229686855</v>
      </c>
      <c r="L11">
        <v>19.004263438776423</v>
      </c>
      <c r="M11">
        <v>0</v>
      </c>
      <c r="N11">
        <v>0</v>
      </c>
      <c r="O11">
        <v>50.373110592583316</v>
      </c>
      <c r="P11">
        <v>51.295508982035933</v>
      </c>
      <c r="Q11">
        <v>1.0019669950738916</v>
      </c>
      <c r="R11">
        <v>2.9945332538025644</v>
      </c>
      <c r="S11">
        <v>2.0038502642395768</v>
      </c>
      <c r="T11">
        <v>0</v>
      </c>
      <c r="U11">
        <v>292.413955507325</v>
      </c>
      <c r="V11">
        <v>0.30176204415361657</v>
      </c>
      <c r="W11">
        <v>11.485756052992233</v>
      </c>
      <c r="X11">
        <v>24.974910198508557</v>
      </c>
      <c r="Y11">
        <v>0</v>
      </c>
      <c r="Z11">
        <v>1.6562832000000003</v>
      </c>
      <c r="AA11">
        <v>0</v>
      </c>
      <c r="AB11">
        <v>0</v>
      </c>
      <c r="AC11">
        <v>0</v>
      </c>
      <c r="AD11">
        <v>0.33549999999999996</v>
      </c>
      <c r="AE11">
        <v>4.1858595999999997</v>
      </c>
      <c r="AF11">
        <v>0</v>
      </c>
      <c r="AG11">
        <v>0</v>
      </c>
      <c r="AH11">
        <v>5.2918800000000008</v>
      </c>
      <c r="AI11">
        <v>0</v>
      </c>
      <c r="AJ11">
        <v>0</v>
      </c>
      <c r="AK11">
        <v>6.6716100000000003</v>
      </c>
      <c r="AL11">
        <v>3.3936500000000005</v>
      </c>
      <c r="AM11">
        <v>0</v>
      </c>
      <c r="AN11">
        <v>0</v>
      </c>
      <c r="AO11">
        <v>1.1201400000000001</v>
      </c>
      <c r="AP11">
        <v>1.4640272621338764</v>
      </c>
      <c r="AQ11">
        <v>0</v>
      </c>
      <c r="AR11">
        <v>2.8039999999999998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508.63151977021448</v>
      </c>
      <c r="DN11">
        <v>16.705812851097448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40.002015229686855</v>
      </c>
      <c r="L12">
        <v>19.004263438776423</v>
      </c>
      <c r="M12">
        <v>0</v>
      </c>
      <c r="N12">
        <v>0</v>
      </c>
      <c r="O12">
        <v>50.373110592583316</v>
      </c>
      <c r="P12">
        <v>51.295508982035933</v>
      </c>
      <c r="Q12">
        <v>1.0019669950738916</v>
      </c>
      <c r="R12">
        <v>2.9945332538025644</v>
      </c>
      <c r="S12">
        <v>2.0038502642395768</v>
      </c>
      <c r="T12">
        <v>0</v>
      </c>
      <c r="U12">
        <v>292.413955507325</v>
      </c>
      <c r="V12">
        <v>0.30176204415361657</v>
      </c>
      <c r="W12">
        <v>11.485756052992233</v>
      </c>
      <c r="X12">
        <v>24.974910198508557</v>
      </c>
      <c r="Y12">
        <v>0</v>
      </c>
      <c r="Z12">
        <v>1.6562832000000003</v>
      </c>
      <c r="AA12">
        <v>0</v>
      </c>
      <c r="AB12">
        <v>0</v>
      </c>
      <c r="AC12">
        <v>0</v>
      </c>
      <c r="AD12">
        <v>0.33549999999999996</v>
      </c>
      <c r="AE12">
        <v>4.1858595999999997</v>
      </c>
      <c r="AF12">
        <v>0</v>
      </c>
      <c r="AG12">
        <v>0</v>
      </c>
      <c r="AH12">
        <v>5.2918800000000008</v>
      </c>
      <c r="AI12">
        <v>0</v>
      </c>
      <c r="AJ12">
        <v>0</v>
      </c>
      <c r="AK12">
        <v>6.6716100000000003</v>
      </c>
      <c r="AL12">
        <v>3.3936500000000005</v>
      </c>
      <c r="AM12">
        <v>0</v>
      </c>
      <c r="AN12">
        <v>0</v>
      </c>
      <c r="AO12">
        <v>1.1201400000000001</v>
      </c>
      <c r="AP12">
        <v>1.4640272621338764</v>
      </c>
      <c r="AQ12">
        <v>0</v>
      </c>
      <c r="AR12">
        <v>2.8039999999999998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508.63151977021448</v>
      </c>
      <c r="DN12">
        <v>16.705812851097448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40.002015229686855</v>
      </c>
      <c r="L13">
        <v>19.004263438776423</v>
      </c>
      <c r="M13">
        <v>0</v>
      </c>
      <c r="N13">
        <v>0</v>
      </c>
      <c r="O13">
        <v>50.373110592583316</v>
      </c>
      <c r="P13">
        <v>51.295508982035933</v>
      </c>
      <c r="Q13">
        <v>1.0019669950738916</v>
      </c>
      <c r="R13">
        <v>2.9945332538025644</v>
      </c>
      <c r="S13">
        <v>2.0038502642395768</v>
      </c>
      <c r="T13">
        <v>0</v>
      </c>
      <c r="U13">
        <v>292.413955507325</v>
      </c>
      <c r="V13">
        <v>0.30176204415361657</v>
      </c>
      <c r="W13">
        <v>11.485756052992233</v>
      </c>
      <c r="X13">
        <v>24.974910198508557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4.1858595999999997</v>
      </c>
      <c r="AF13">
        <v>0</v>
      </c>
      <c r="AG13">
        <v>0</v>
      </c>
      <c r="AH13">
        <v>5.2918800000000008</v>
      </c>
      <c r="AI13">
        <v>0</v>
      </c>
      <c r="AJ13">
        <v>0</v>
      </c>
      <c r="AK13">
        <v>6.6716100000000003</v>
      </c>
      <c r="AL13">
        <v>3.3936500000000005</v>
      </c>
      <c r="AM13">
        <v>0</v>
      </c>
      <c r="AN13">
        <v>0</v>
      </c>
      <c r="AO13">
        <v>1.2694920000000001</v>
      </c>
      <c r="AP13">
        <v>1.4640272621338764</v>
      </c>
      <c r="AQ13">
        <v>0</v>
      </c>
      <c r="AR13">
        <v>2.8039999999999998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508.77612247821452</v>
      </c>
      <c r="DN13">
        <v>16.710562143097448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40.002015229686855</v>
      </c>
      <c r="L14">
        <v>19.004263438776423</v>
      </c>
      <c r="M14">
        <v>0</v>
      </c>
      <c r="N14">
        <v>0</v>
      </c>
      <c r="O14">
        <v>50.373110592583316</v>
      </c>
      <c r="P14">
        <v>51.295508982035933</v>
      </c>
      <c r="Q14">
        <v>1.0019669950738916</v>
      </c>
      <c r="R14">
        <v>2.9945332538025644</v>
      </c>
      <c r="S14">
        <v>2.0038502642395768</v>
      </c>
      <c r="T14">
        <v>0</v>
      </c>
      <c r="U14">
        <v>292.413955507325</v>
      </c>
      <c r="V14">
        <v>0.30176204415361657</v>
      </c>
      <c r="W14">
        <v>11.485756052992233</v>
      </c>
      <c r="X14">
        <v>24.974910198508557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4.1858595999999997</v>
      </c>
      <c r="AF14">
        <v>0</v>
      </c>
      <c r="AG14">
        <v>0</v>
      </c>
      <c r="AH14">
        <v>5.2918800000000008</v>
      </c>
      <c r="AI14">
        <v>0</v>
      </c>
      <c r="AJ14">
        <v>0</v>
      </c>
      <c r="AK14">
        <v>6.6716100000000003</v>
      </c>
      <c r="AL14">
        <v>3.3936500000000005</v>
      </c>
      <c r="AM14">
        <v>0</v>
      </c>
      <c r="AN14">
        <v>0</v>
      </c>
      <c r="AO14">
        <v>1.2694920000000001</v>
      </c>
      <c r="AP14">
        <v>1.4640272621338764</v>
      </c>
      <c r="AQ14">
        <v>0</v>
      </c>
      <c r="AR14">
        <v>2.8039999999999998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508.77612247821452</v>
      </c>
      <c r="DN14">
        <v>16.710562143097448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40.002015229686855</v>
      </c>
      <c r="L15">
        <v>19.004263438776423</v>
      </c>
      <c r="M15">
        <v>0</v>
      </c>
      <c r="N15">
        <v>0</v>
      </c>
      <c r="O15">
        <v>50.373110592583316</v>
      </c>
      <c r="P15">
        <v>51.295508982035933</v>
      </c>
      <c r="Q15">
        <v>1.0019669950738916</v>
      </c>
      <c r="R15">
        <v>2.9945332538025644</v>
      </c>
      <c r="S15">
        <v>2.0038502642395768</v>
      </c>
      <c r="T15">
        <v>0</v>
      </c>
      <c r="U15">
        <v>292.413955507325</v>
      </c>
      <c r="V15">
        <v>0.30176204415361657</v>
      </c>
      <c r="W15">
        <v>11.485756052992233</v>
      </c>
      <c r="X15">
        <v>24.974910198508557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0.33549999999999996</v>
      </c>
      <c r="AE15">
        <v>4.1858595999999997</v>
      </c>
      <c r="AF15">
        <v>0</v>
      </c>
      <c r="AG15">
        <v>0</v>
      </c>
      <c r="AH15">
        <v>5.2918800000000008</v>
      </c>
      <c r="AI15">
        <v>0</v>
      </c>
      <c r="AJ15">
        <v>0</v>
      </c>
      <c r="AK15">
        <v>6.6716100000000003</v>
      </c>
      <c r="AL15">
        <v>3.3936500000000005</v>
      </c>
      <c r="AM15">
        <v>0</v>
      </c>
      <c r="AN15">
        <v>0</v>
      </c>
      <c r="AO15">
        <v>1.2694920000000001</v>
      </c>
      <c r="AP15">
        <v>1.4640272621338764</v>
      </c>
      <c r="AQ15">
        <v>0</v>
      </c>
      <c r="AR15">
        <v>2.8039999999999998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507.17250897221453</v>
      </c>
      <c r="DN15">
        <v>16.657892449097446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40.002015229686855</v>
      </c>
      <c r="L16">
        <v>19.004263438776423</v>
      </c>
      <c r="M16">
        <v>0</v>
      </c>
      <c r="N16">
        <v>0</v>
      </c>
      <c r="O16">
        <v>50.373110592583316</v>
      </c>
      <c r="P16">
        <v>51.295508982035933</v>
      </c>
      <c r="Q16">
        <v>1.0019669950738916</v>
      </c>
      <c r="R16">
        <v>2.9945332538025644</v>
      </c>
      <c r="S16">
        <v>2.0038502642395768</v>
      </c>
      <c r="T16">
        <v>0</v>
      </c>
      <c r="U16">
        <v>292.413955507325</v>
      </c>
      <c r="V16">
        <v>0.30176204415361657</v>
      </c>
      <c r="W16">
        <v>11.485756052992233</v>
      </c>
      <c r="X16">
        <v>24.974910198508557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0.33549999999999996</v>
      </c>
      <c r="AE16">
        <v>4.1858595999999997</v>
      </c>
      <c r="AF16">
        <v>0</v>
      </c>
      <c r="AG16">
        <v>0</v>
      </c>
      <c r="AH16">
        <v>5.2918800000000008</v>
      </c>
      <c r="AI16">
        <v>0</v>
      </c>
      <c r="AJ16">
        <v>0</v>
      </c>
      <c r="AK16">
        <v>6.6716100000000003</v>
      </c>
      <c r="AL16">
        <v>3.3936500000000005</v>
      </c>
      <c r="AM16">
        <v>0</v>
      </c>
      <c r="AN16">
        <v>0</v>
      </c>
      <c r="AO16">
        <v>1.2694920000000001</v>
      </c>
      <c r="AP16">
        <v>1.4640272621338764</v>
      </c>
      <c r="AQ16">
        <v>0</v>
      </c>
      <c r="AR16">
        <v>2.8039999999999998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507.17250897221453</v>
      </c>
      <c r="DN16">
        <v>16.657892449097446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40.002015229686855</v>
      </c>
      <c r="L17">
        <v>19.004263438776423</v>
      </c>
      <c r="M17">
        <v>0</v>
      </c>
      <c r="N17">
        <v>0</v>
      </c>
      <c r="O17">
        <v>50.373110592583316</v>
      </c>
      <c r="P17">
        <v>51.295508982035933</v>
      </c>
      <c r="Q17">
        <v>1.0019669950738916</v>
      </c>
      <c r="R17">
        <v>2.9945332538025644</v>
      </c>
      <c r="S17">
        <v>2.0038502642395768</v>
      </c>
      <c r="T17">
        <v>0</v>
      </c>
      <c r="U17">
        <v>292.413955507325</v>
      </c>
      <c r="V17">
        <v>0.30176204415361657</v>
      </c>
      <c r="W17">
        <v>11.485756052992233</v>
      </c>
      <c r="X17">
        <v>24.974910198508557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0.33549999999999996</v>
      </c>
      <c r="AE17">
        <v>4.1858595999999997</v>
      </c>
      <c r="AF17">
        <v>0</v>
      </c>
      <c r="AG17">
        <v>0</v>
      </c>
      <c r="AH17">
        <v>5.2918800000000008</v>
      </c>
      <c r="AI17">
        <v>0</v>
      </c>
      <c r="AJ17">
        <v>0</v>
      </c>
      <c r="AK17">
        <v>6.6716100000000003</v>
      </c>
      <c r="AL17">
        <v>3.3936500000000005</v>
      </c>
      <c r="AM17">
        <v>0</v>
      </c>
      <c r="AN17">
        <v>0</v>
      </c>
      <c r="AO17">
        <v>1.2694920000000001</v>
      </c>
      <c r="AP17">
        <v>1.4640272621338764</v>
      </c>
      <c r="AQ17">
        <v>0</v>
      </c>
      <c r="AR17">
        <v>2.8039999999999998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507.17250897221453</v>
      </c>
      <c r="DN17">
        <v>16.657892449097446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40.002015229686855</v>
      </c>
      <c r="L18">
        <v>19.004263438776423</v>
      </c>
      <c r="M18">
        <v>0</v>
      </c>
      <c r="N18">
        <v>0</v>
      </c>
      <c r="O18">
        <v>50.373110592583316</v>
      </c>
      <c r="P18">
        <v>51.295508982035933</v>
      </c>
      <c r="Q18">
        <v>1.0019669950738916</v>
      </c>
      <c r="R18">
        <v>2.9945332538025644</v>
      </c>
      <c r="S18">
        <v>2.0038502642395768</v>
      </c>
      <c r="T18">
        <v>0</v>
      </c>
      <c r="U18">
        <v>292.413955507325</v>
      </c>
      <c r="V18">
        <v>0.30176204415361657</v>
      </c>
      <c r="W18">
        <v>11.485756052992233</v>
      </c>
      <c r="X18">
        <v>24.974910198508557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0.33549999999999996</v>
      </c>
      <c r="AE18">
        <v>4.1858595999999997</v>
      </c>
      <c r="AF18">
        <v>0</v>
      </c>
      <c r="AG18">
        <v>0</v>
      </c>
      <c r="AH18">
        <v>5.2918800000000008</v>
      </c>
      <c r="AI18">
        <v>0</v>
      </c>
      <c r="AJ18">
        <v>0</v>
      </c>
      <c r="AK18">
        <v>6.6716100000000003</v>
      </c>
      <c r="AL18">
        <v>3.3936500000000005</v>
      </c>
      <c r="AM18">
        <v>0</v>
      </c>
      <c r="AN18">
        <v>0</v>
      </c>
      <c r="AO18">
        <v>1.2694920000000001</v>
      </c>
      <c r="AP18">
        <v>1.4640272621338764</v>
      </c>
      <c r="AQ18">
        <v>0</v>
      </c>
      <c r="AR18">
        <v>2.8039999999999998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507.17250897221453</v>
      </c>
      <c r="DN18">
        <v>16.657892449097446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40.002015229686855</v>
      </c>
      <c r="L19">
        <v>19.004263438776423</v>
      </c>
      <c r="M19">
        <v>0</v>
      </c>
      <c r="N19">
        <v>0</v>
      </c>
      <c r="O19">
        <v>50.373110592583316</v>
      </c>
      <c r="P19">
        <v>51.295508982035933</v>
      </c>
      <c r="Q19">
        <v>1.0019669950738916</v>
      </c>
      <c r="R19">
        <v>2.9945332538025644</v>
      </c>
      <c r="S19">
        <v>2.0038502642395768</v>
      </c>
      <c r="T19">
        <v>0</v>
      </c>
      <c r="U19">
        <v>292.413955507325</v>
      </c>
      <c r="V19">
        <v>0</v>
      </c>
      <c r="W19">
        <v>3.9975627429509988</v>
      </c>
      <c r="X19">
        <v>24.974910198508557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4.1858595999999997</v>
      </c>
      <c r="AF19">
        <v>0</v>
      </c>
      <c r="AG19">
        <v>0</v>
      </c>
      <c r="AH19">
        <v>5.2918800000000008</v>
      </c>
      <c r="AI19">
        <v>0</v>
      </c>
      <c r="AJ19">
        <v>0</v>
      </c>
      <c r="AK19">
        <v>6.6716100000000003</v>
      </c>
      <c r="AL19">
        <v>3.3936500000000005</v>
      </c>
      <c r="AM19">
        <v>0</v>
      </c>
      <c r="AN19">
        <v>0</v>
      </c>
      <c r="AO19">
        <v>1.2694920000000001</v>
      </c>
      <c r="AP19">
        <v>1.4640272621338764</v>
      </c>
      <c r="AQ19">
        <v>0</v>
      </c>
      <c r="AR19">
        <v>2.8039999999999998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499.63027424968988</v>
      </c>
      <c r="DN19">
        <v>16.410171817427194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40.002015229686855</v>
      </c>
      <c r="L20">
        <v>19.004263438776423</v>
      </c>
      <c r="M20">
        <v>0</v>
      </c>
      <c r="N20">
        <v>0</v>
      </c>
      <c r="O20">
        <v>50.373110592583316</v>
      </c>
      <c r="P20">
        <v>51.295508982035933</v>
      </c>
      <c r="Q20">
        <v>1.0019669950738916</v>
      </c>
      <c r="R20">
        <v>2.9945332538025644</v>
      </c>
      <c r="S20">
        <v>2.0038502642395768</v>
      </c>
      <c r="T20">
        <v>0</v>
      </c>
      <c r="U20">
        <v>292.413955507325</v>
      </c>
      <c r="V20">
        <v>0</v>
      </c>
      <c r="W20">
        <v>3.9975627429509988</v>
      </c>
      <c r="X20">
        <v>24.974910198508557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4.1858595999999997</v>
      </c>
      <c r="AF20">
        <v>0</v>
      </c>
      <c r="AG20">
        <v>0</v>
      </c>
      <c r="AH20">
        <v>5.2918800000000008</v>
      </c>
      <c r="AI20">
        <v>0</v>
      </c>
      <c r="AJ20">
        <v>0</v>
      </c>
      <c r="AK20">
        <v>6.6716100000000003</v>
      </c>
      <c r="AL20">
        <v>3.3936500000000005</v>
      </c>
      <c r="AM20">
        <v>0</v>
      </c>
      <c r="AN20">
        <v>0</v>
      </c>
      <c r="AO20">
        <v>1.2694920000000001</v>
      </c>
      <c r="AP20">
        <v>1.4640272621338764</v>
      </c>
      <c r="AQ20">
        <v>0</v>
      </c>
      <c r="AR20">
        <v>12.337600000000002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508.86070571889275</v>
      </c>
      <c r="DN20">
        <v>16.7133403482243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40.002015229686855</v>
      </c>
      <c r="L21">
        <v>19.004263438776423</v>
      </c>
      <c r="M21">
        <v>0</v>
      </c>
      <c r="N21">
        <v>0</v>
      </c>
      <c r="O21">
        <v>50.373110592583316</v>
      </c>
      <c r="P21">
        <v>51.295508982035933</v>
      </c>
      <c r="Q21">
        <v>1.0019669950738916</v>
      </c>
      <c r="R21">
        <v>2.9945332538025644</v>
      </c>
      <c r="S21">
        <v>2.0038502642395768</v>
      </c>
      <c r="T21">
        <v>0</v>
      </c>
      <c r="U21">
        <v>292.413955507325</v>
      </c>
      <c r="V21">
        <v>0</v>
      </c>
      <c r="W21">
        <v>3.9975627429509988</v>
      </c>
      <c r="X21">
        <v>24.974910198508557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4.1858595999999997</v>
      </c>
      <c r="AF21">
        <v>0</v>
      </c>
      <c r="AG21">
        <v>0</v>
      </c>
      <c r="AH21">
        <v>5.2918800000000008</v>
      </c>
      <c r="AI21">
        <v>0</v>
      </c>
      <c r="AJ21">
        <v>0</v>
      </c>
      <c r="AK21">
        <v>6.6716100000000003</v>
      </c>
      <c r="AL21">
        <v>3.3936500000000005</v>
      </c>
      <c r="AM21">
        <v>0</v>
      </c>
      <c r="AN21">
        <v>0</v>
      </c>
      <c r="AO21">
        <v>1.2694920000000001</v>
      </c>
      <c r="AP21">
        <v>1.4640272621338764</v>
      </c>
      <c r="AQ21">
        <v>0</v>
      </c>
      <c r="AR21">
        <v>12.337600000000002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508.86070571889275</v>
      </c>
      <c r="DN21">
        <v>16.7133403482243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40.002015229686855</v>
      </c>
      <c r="L22">
        <v>19.004263438776423</v>
      </c>
      <c r="M22">
        <v>0</v>
      </c>
      <c r="N22">
        <v>0</v>
      </c>
      <c r="O22">
        <v>50.373110592583316</v>
      </c>
      <c r="P22">
        <v>51.295508982035933</v>
      </c>
      <c r="Q22">
        <v>1.0019669950738916</v>
      </c>
      <c r="R22">
        <v>2.9945332538025644</v>
      </c>
      <c r="S22">
        <v>2.0038502642395768</v>
      </c>
      <c r="T22">
        <v>0</v>
      </c>
      <c r="U22">
        <v>292.413955507325</v>
      </c>
      <c r="V22">
        <v>0</v>
      </c>
      <c r="W22">
        <v>3.9975627429509988</v>
      </c>
      <c r="X22">
        <v>24.974910198508557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0.33549999999999996</v>
      </c>
      <c r="AE22">
        <v>4.1858595999999997</v>
      </c>
      <c r="AF22">
        <v>0</v>
      </c>
      <c r="AG22">
        <v>0</v>
      </c>
      <c r="AH22">
        <v>5.2918800000000008</v>
      </c>
      <c r="AI22">
        <v>0</v>
      </c>
      <c r="AJ22">
        <v>0</v>
      </c>
      <c r="AK22">
        <v>6.6716100000000003</v>
      </c>
      <c r="AL22">
        <v>3.3936500000000005</v>
      </c>
      <c r="AM22">
        <v>0</v>
      </c>
      <c r="AN22">
        <v>0</v>
      </c>
      <c r="AO22">
        <v>1.2694920000000001</v>
      </c>
      <c r="AP22">
        <v>1.4640272621338764</v>
      </c>
      <c r="AQ22">
        <v>0</v>
      </c>
      <c r="AR22">
        <v>2.8039999999999998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502.84303297617146</v>
      </c>
      <c r="DN22">
        <v>16.515693090945572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50.000272700574023</v>
      </c>
      <c r="L23">
        <v>19.004197855553304</v>
      </c>
      <c r="M23">
        <v>0</v>
      </c>
      <c r="N23">
        <v>0</v>
      </c>
      <c r="O23">
        <v>50.373110592583316</v>
      </c>
      <c r="P23">
        <v>51.295508982035933</v>
      </c>
      <c r="Q23">
        <v>1.0019669950738916</v>
      </c>
      <c r="R23">
        <v>2.9945332538025644</v>
      </c>
      <c r="S23">
        <v>2.0038502642395768</v>
      </c>
      <c r="T23">
        <v>0</v>
      </c>
      <c r="U23">
        <v>292.413955507325</v>
      </c>
      <c r="V23">
        <v>3.8080205739848587</v>
      </c>
      <c r="W23">
        <v>11.131512115511551</v>
      </c>
      <c r="X23">
        <v>24.974910198508557</v>
      </c>
      <c r="Y23">
        <v>0</v>
      </c>
      <c r="Z23">
        <v>0</v>
      </c>
      <c r="AA23">
        <v>0</v>
      </c>
      <c r="AB23">
        <v>3.3182800000000001</v>
      </c>
      <c r="AC23">
        <v>0</v>
      </c>
      <c r="AD23">
        <v>0.33549999999999996</v>
      </c>
      <c r="AE23">
        <v>8.3717192000000011</v>
      </c>
      <c r="AF23">
        <v>0</v>
      </c>
      <c r="AG23">
        <v>0</v>
      </c>
      <c r="AH23">
        <v>5.2918800000000008</v>
      </c>
      <c r="AI23">
        <v>0</v>
      </c>
      <c r="AJ23">
        <v>0</v>
      </c>
      <c r="AK23">
        <v>6.6716100000000003</v>
      </c>
      <c r="AL23">
        <v>3.3936500000000005</v>
      </c>
      <c r="AM23">
        <v>0</v>
      </c>
      <c r="AN23">
        <v>0</v>
      </c>
      <c r="AO23">
        <v>1.2694920000000001</v>
      </c>
      <c r="AP23">
        <v>1.4640272621338764</v>
      </c>
      <c r="AQ23">
        <v>0</v>
      </c>
      <c r="AR23">
        <v>2.8039999999999998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527.17004695087746</v>
      </c>
      <c r="DN23">
        <v>17.314700550448961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50.000272700574023</v>
      </c>
      <c r="L24">
        <v>19.004225409336531</v>
      </c>
      <c r="M24">
        <v>0</v>
      </c>
      <c r="N24">
        <v>0</v>
      </c>
      <c r="O24">
        <v>50.373110592583316</v>
      </c>
      <c r="P24">
        <v>51.295508982035933</v>
      </c>
      <c r="Q24">
        <v>1.0019669950738916</v>
      </c>
      <c r="R24">
        <v>2.9945332538025644</v>
      </c>
      <c r="S24">
        <v>2.0038502642395768</v>
      </c>
      <c r="T24">
        <v>0</v>
      </c>
      <c r="U24">
        <v>292.413955507325</v>
      </c>
      <c r="V24">
        <v>4.3587623345367019</v>
      </c>
      <c r="W24">
        <v>11.485756052992233</v>
      </c>
      <c r="X24">
        <v>24.974910198508557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0.33549999999999996</v>
      </c>
      <c r="AE24">
        <v>8.3717192000000011</v>
      </c>
      <c r="AF24">
        <v>0</v>
      </c>
      <c r="AG24">
        <v>0</v>
      </c>
      <c r="AH24">
        <v>10.968623999999998</v>
      </c>
      <c r="AI24">
        <v>0</v>
      </c>
      <c r="AJ24">
        <v>0</v>
      </c>
      <c r="AK24">
        <v>6.6716100000000003</v>
      </c>
      <c r="AL24">
        <v>6.4922000000000022</v>
      </c>
      <c r="AM24">
        <v>1.3205400000000003</v>
      </c>
      <c r="AN24">
        <v>0</v>
      </c>
      <c r="AO24">
        <v>1.2694920000000001</v>
      </c>
      <c r="AP24">
        <v>1.4640272621338764</v>
      </c>
      <c r="AQ24">
        <v>0</v>
      </c>
      <c r="AR24">
        <v>2.8039999999999998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537.82106673728299</v>
      </c>
      <c r="DN24">
        <v>17.664528015859439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50.000272700574023</v>
      </c>
      <c r="L25">
        <v>19.004336135597825</v>
      </c>
      <c r="M25">
        <v>0</v>
      </c>
      <c r="N25">
        <v>0</v>
      </c>
      <c r="O25">
        <v>50.373110592583316</v>
      </c>
      <c r="P25">
        <v>51.295508982035933</v>
      </c>
      <c r="Q25">
        <v>1.0023135696821517</v>
      </c>
      <c r="R25">
        <v>2.9945332538025644</v>
      </c>
      <c r="S25">
        <v>1.9310701612426036</v>
      </c>
      <c r="T25">
        <v>0</v>
      </c>
      <c r="U25">
        <v>292.413955507325</v>
      </c>
      <c r="V25">
        <v>4.3587623345367019</v>
      </c>
      <c r="W25">
        <v>11.485756052992233</v>
      </c>
      <c r="X25">
        <v>24.974910198508557</v>
      </c>
      <c r="Y25">
        <v>0</v>
      </c>
      <c r="Z25">
        <v>0</v>
      </c>
      <c r="AA25">
        <v>0</v>
      </c>
      <c r="AB25">
        <v>3.3182800000000001</v>
      </c>
      <c r="AC25">
        <v>0</v>
      </c>
      <c r="AD25">
        <v>2.3149500000000001</v>
      </c>
      <c r="AE25">
        <v>8.3717192000000011</v>
      </c>
      <c r="AF25">
        <v>0</v>
      </c>
      <c r="AG25">
        <v>0</v>
      </c>
      <c r="AH25">
        <v>16.837800000000005</v>
      </c>
      <c r="AI25">
        <v>0</v>
      </c>
      <c r="AJ25">
        <v>0</v>
      </c>
      <c r="AK25">
        <v>6.6716100000000003</v>
      </c>
      <c r="AL25">
        <v>18.001100000000005</v>
      </c>
      <c r="AM25">
        <v>1.3205400000000003</v>
      </c>
      <c r="AN25">
        <v>0</v>
      </c>
      <c r="AO25">
        <v>1.2694920000000001</v>
      </c>
      <c r="AP25">
        <v>1.4640272621338764</v>
      </c>
      <c r="AQ25">
        <v>0</v>
      </c>
      <c r="AR25">
        <v>2.8039999999999998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556.49300039329671</v>
      </c>
      <c r="DN25">
        <v>18.277797557718181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50.000272700574023</v>
      </c>
      <c r="L26">
        <v>19.004336135597825</v>
      </c>
      <c r="M26">
        <v>0</v>
      </c>
      <c r="N26">
        <v>0</v>
      </c>
      <c r="O26">
        <v>50.373110592583316</v>
      </c>
      <c r="P26">
        <v>51.295508982035933</v>
      </c>
      <c r="Q26">
        <v>1.0023135696821517</v>
      </c>
      <c r="R26">
        <v>2.9945332538025644</v>
      </c>
      <c r="S26">
        <v>2.0034657142857144</v>
      </c>
      <c r="T26">
        <v>0</v>
      </c>
      <c r="U26">
        <v>292.413955507325</v>
      </c>
      <c r="V26">
        <v>4.3587623345367019</v>
      </c>
      <c r="W26">
        <v>11.485756052992233</v>
      </c>
      <c r="X26">
        <v>24.974910198508557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21.648599999999998</v>
      </c>
      <c r="AI26">
        <v>0.80825000000000014</v>
      </c>
      <c r="AJ26">
        <v>0</v>
      </c>
      <c r="AK26">
        <v>6.6716100000000003</v>
      </c>
      <c r="AL26">
        <v>18.001100000000005</v>
      </c>
      <c r="AM26">
        <v>1.3205400000000003</v>
      </c>
      <c r="AN26">
        <v>0</v>
      </c>
      <c r="AO26">
        <v>1.2694920000000001</v>
      </c>
      <c r="AP26">
        <v>1.4640272621338764</v>
      </c>
      <c r="AQ26">
        <v>0</v>
      </c>
      <c r="AR26">
        <v>2.8039999999999998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569.62727721290855</v>
      </c>
      <c r="DN26">
        <v>18.709237659676663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50.000272700574023</v>
      </c>
      <c r="L27">
        <v>19.004336135597825</v>
      </c>
      <c r="M27">
        <v>0</v>
      </c>
      <c r="N27">
        <v>0</v>
      </c>
      <c r="O27">
        <v>50.373110592583316</v>
      </c>
      <c r="P27">
        <v>51.295508982035933</v>
      </c>
      <c r="Q27">
        <v>1.0023135696821517</v>
      </c>
      <c r="R27">
        <v>2.9945332538025644</v>
      </c>
      <c r="S27">
        <v>2.0034657142857144</v>
      </c>
      <c r="T27">
        <v>0</v>
      </c>
      <c r="U27">
        <v>292.413955507325</v>
      </c>
      <c r="V27">
        <v>4.3587623345367019</v>
      </c>
      <c r="W27">
        <v>11.485756052992233</v>
      </c>
      <c r="X27">
        <v>24.974910198508557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28.864800000000002</v>
      </c>
      <c r="AI27">
        <v>4.1524652000000009</v>
      </c>
      <c r="AJ27">
        <v>0</v>
      </c>
      <c r="AK27">
        <v>6.6716100000000003</v>
      </c>
      <c r="AL27">
        <v>18.001100000000005</v>
      </c>
      <c r="AM27">
        <v>1.3205400000000003</v>
      </c>
      <c r="AN27">
        <v>0</v>
      </c>
      <c r="AO27">
        <v>1.2694920000000001</v>
      </c>
      <c r="AP27">
        <v>1.4640272621338764</v>
      </c>
      <c r="AQ27">
        <v>0</v>
      </c>
      <c r="AR27">
        <v>2.8039999999999998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594.09673621534</v>
      </c>
      <c r="DN27">
        <v>19.513038323510198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50.000272700574023</v>
      </c>
      <c r="L28">
        <v>19.004336135597825</v>
      </c>
      <c r="M28">
        <v>0</v>
      </c>
      <c r="N28">
        <v>0</v>
      </c>
      <c r="O28">
        <v>50.373110592583316</v>
      </c>
      <c r="P28">
        <v>51.295508982035933</v>
      </c>
      <c r="Q28">
        <v>1.0023135696821517</v>
      </c>
      <c r="R28">
        <v>2.9945332538025644</v>
      </c>
      <c r="S28">
        <v>2.0034657142857144</v>
      </c>
      <c r="T28">
        <v>0</v>
      </c>
      <c r="U28">
        <v>292.413955507325</v>
      </c>
      <c r="V28">
        <v>4.3587623345367019</v>
      </c>
      <c r="W28">
        <v>11.485756052992233</v>
      </c>
      <c r="X28">
        <v>24.974910198508557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4.1524652000000009</v>
      </c>
      <c r="AJ28">
        <v>0</v>
      </c>
      <c r="AK28">
        <v>6.6716100000000003</v>
      </c>
      <c r="AL28">
        <v>18.001100000000005</v>
      </c>
      <c r="AM28">
        <v>4.0144416000000005</v>
      </c>
      <c r="AN28">
        <v>0</v>
      </c>
      <c r="AO28">
        <v>1.2694920000000001</v>
      </c>
      <c r="AP28">
        <v>1.4640272621338764</v>
      </c>
      <c r="AQ28">
        <v>0</v>
      </c>
      <c r="AR28">
        <v>2.8039999999999998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621.0170918728968</v>
      </c>
      <c r="DN28">
        <v>20.397306775140503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82.079773652857568</v>
      </c>
      <c r="L29">
        <v>19.004336135597825</v>
      </c>
      <c r="M29">
        <v>0</v>
      </c>
      <c r="N29">
        <v>0</v>
      </c>
      <c r="O29">
        <v>50.373110592583316</v>
      </c>
      <c r="P29">
        <v>51.295508982035933</v>
      </c>
      <c r="Q29">
        <v>1.0023135696821517</v>
      </c>
      <c r="R29">
        <v>10.767870019483681</v>
      </c>
      <c r="S29">
        <v>2.0034657142857144</v>
      </c>
      <c r="T29">
        <v>0</v>
      </c>
      <c r="U29">
        <v>292.413955507325</v>
      </c>
      <c r="V29">
        <v>4.3587623345367019</v>
      </c>
      <c r="W29">
        <v>11.485756052992233</v>
      </c>
      <c r="X29">
        <v>24.974910198508557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4.1524652000000009</v>
      </c>
      <c r="AJ29">
        <v>0</v>
      </c>
      <c r="AK29">
        <v>6.6716100000000003</v>
      </c>
      <c r="AL29">
        <v>6.4922000000000022</v>
      </c>
      <c r="AM29">
        <v>4.0144416000000005</v>
      </c>
      <c r="AN29">
        <v>0</v>
      </c>
      <c r="AO29">
        <v>1.2694920000000001</v>
      </c>
      <c r="AP29">
        <v>1.4640272621338764</v>
      </c>
      <c r="AQ29">
        <v>0</v>
      </c>
      <c r="AR29">
        <v>3.9256000000000006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649.54562568616586</v>
      </c>
      <c r="DN29">
        <v>21.334310679836143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82.079773652857568</v>
      </c>
      <c r="L30">
        <v>19.004235485601196</v>
      </c>
      <c r="M30">
        <v>0</v>
      </c>
      <c r="N30">
        <v>0</v>
      </c>
      <c r="O30">
        <v>50.373110592583316</v>
      </c>
      <c r="P30">
        <v>51.295508982035933</v>
      </c>
      <c r="Q30">
        <v>1.0019669950738916</v>
      </c>
      <c r="R30">
        <v>10.767870019483681</v>
      </c>
      <c r="S30">
        <v>2.0038502642395768</v>
      </c>
      <c r="T30">
        <v>0</v>
      </c>
      <c r="U30">
        <v>292.413955507325</v>
      </c>
      <c r="V30">
        <v>4.3587623345367019</v>
      </c>
      <c r="W30">
        <v>11.485756052992233</v>
      </c>
      <c r="X30">
        <v>24.974910198508557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4.1524652000000009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1.2694920000000001</v>
      </c>
      <c r="AP30">
        <v>1.4640272621338764</v>
      </c>
      <c r="AQ30">
        <v>0</v>
      </c>
      <c r="AR30">
        <v>3.9256000000000006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646.54554899198547</v>
      </c>
      <c r="DN30">
        <v>21.235774699365436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82.079773652857568</v>
      </c>
      <c r="L31">
        <v>19.004378249482038</v>
      </c>
      <c r="M31">
        <v>0</v>
      </c>
      <c r="N31">
        <v>0</v>
      </c>
      <c r="O31">
        <v>50.373110592583316</v>
      </c>
      <c r="P31">
        <v>51.295508982035933</v>
      </c>
      <c r="Q31">
        <v>1.0019669950738916</v>
      </c>
      <c r="R31">
        <v>10.767870019483681</v>
      </c>
      <c r="S31">
        <v>2.0038502642395768</v>
      </c>
      <c r="T31">
        <v>0</v>
      </c>
      <c r="U31">
        <v>292.413955507325</v>
      </c>
      <c r="V31">
        <v>4.3587623345367019</v>
      </c>
      <c r="W31">
        <v>11.485756052992233</v>
      </c>
      <c r="X31">
        <v>24.974910198508557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4.1524652000000009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1.2694920000000001</v>
      </c>
      <c r="AP31">
        <v>1.4640272621338764</v>
      </c>
      <c r="AQ31">
        <v>0</v>
      </c>
      <c r="AR31">
        <v>2.8039999999999998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645.45975414677196</v>
      </c>
      <c r="DN31">
        <v>21.200112308459747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82.079773652857568</v>
      </c>
      <c r="L32">
        <v>19.004336135597825</v>
      </c>
      <c r="M32">
        <v>0</v>
      </c>
      <c r="N32">
        <v>0</v>
      </c>
      <c r="O32">
        <v>50.373110592583316</v>
      </c>
      <c r="P32">
        <v>51.295508982035933</v>
      </c>
      <c r="Q32">
        <v>1.0023135696821517</v>
      </c>
      <c r="R32">
        <v>10.767870019483681</v>
      </c>
      <c r="S32">
        <v>2.0034657142857144</v>
      </c>
      <c r="T32">
        <v>0</v>
      </c>
      <c r="U32">
        <v>292.413955507325</v>
      </c>
      <c r="V32">
        <v>4.3587623345367019</v>
      </c>
      <c r="W32">
        <v>11.485756052992233</v>
      </c>
      <c r="X32">
        <v>24.974910198508557</v>
      </c>
      <c r="Y32">
        <v>0</v>
      </c>
      <c r="Z32">
        <v>1.6562832000000003</v>
      </c>
      <c r="AA32">
        <v>7.123176234792191</v>
      </c>
      <c r="AB32">
        <v>10.036104000000002</v>
      </c>
      <c r="AC32">
        <v>2.4578399999999996</v>
      </c>
      <c r="AD32">
        <v>6.9448499999999989</v>
      </c>
      <c r="AE32">
        <v>8.3430400000000002</v>
      </c>
      <c r="AF32">
        <v>0</v>
      </c>
      <c r="AG32">
        <v>0</v>
      </c>
      <c r="AH32">
        <v>28.864800000000002</v>
      </c>
      <c r="AI32">
        <v>4.1524652000000009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1.2694920000000001</v>
      </c>
      <c r="AP32">
        <v>1.4640272621338764</v>
      </c>
      <c r="AQ32">
        <v>0</v>
      </c>
      <c r="AR32">
        <v>2.8039999999999998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621.11776318878833</v>
      </c>
      <c r="DN32">
        <v>20.400529068026412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82.079773652857568</v>
      </c>
      <c r="L33">
        <v>19.004336135597825</v>
      </c>
      <c r="M33">
        <v>0</v>
      </c>
      <c r="N33">
        <v>0</v>
      </c>
      <c r="O33">
        <v>50.373110592583316</v>
      </c>
      <c r="P33">
        <v>51.295508982035933</v>
      </c>
      <c r="Q33">
        <v>1.0011440613026821</v>
      </c>
      <c r="R33">
        <v>10.767870019483681</v>
      </c>
      <c r="S33">
        <v>2.0038502642395768</v>
      </c>
      <c r="T33">
        <v>0</v>
      </c>
      <c r="U33">
        <v>292.413955507325</v>
      </c>
      <c r="V33">
        <v>4.3587623345367019</v>
      </c>
      <c r="W33">
        <v>11.485756052992233</v>
      </c>
      <c r="X33">
        <v>24.974910198508557</v>
      </c>
      <c r="Y33">
        <v>0</v>
      </c>
      <c r="Z33">
        <v>1.6562832000000003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4.1715200000000001</v>
      </c>
      <c r="AF33">
        <v>0</v>
      </c>
      <c r="AG33">
        <v>0</v>
      </c>
      <c r="AH33">
        <v>28.864800000000002</v>
      </c>
      <c r="AI33">
        <v>0.80825000000000014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1.2694920000000001</v>
      </c>
      <c r="AP33">
        <v>1.4640272621338764</v>
      </c>
      <c r="AQ33">
        <v>0</v>
      </c>
      <c r="AR33">
        <v>12.337600000000002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610.43147450669198</v>
      </c>
      <c r="DN33">
        <v>20.0494287254322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40.002015229686855</v>
      </c>
      <c r="L34">
        <v>19.004263438776423</v>
      </c>
      <c r="M34">
        <v>0</v>
      </c>
      <c r="N34">
        <v>0</v>
      </c>
      <c r="O34">
        <v>50.373110592583316</v>
      </c>
      <c r="P34">
        <v>51.295508982035933</v>
      </c>
      <c r="Q34">
        <v>1.0011440613026821</v>
      </c>
      <c r="R34">
        <v>2.9945332538025644</v>
      </c>
      <c r="S34">
        <v>2.0038502642395768</v>
      </c>
      <c r="T34">
        <v>0</v>
      </c>
      <c r="U34">
        <v>292.413955507325</v>
      </c>
      <c r="V34">
        <v>4.3587623345367019</v>
      </c>
      <c r="W34">
        <v>11.485756052992233</v>
      </c>
      <c r="X34">
        <v>24.974910198508557</v>
      </c>
      <c r="Y34">
        <v>0</v>
      </c>
      <c r="Z34">
        <v>1.6562832000000003</v>
      </c>
      <c r="AA34">
        <v>0</v>
      </c>
      <c r="AB34">
        <v>3.3182800000000001</v>
      </c>
      <c r="AC34">
        <v>0</v>
      </c>
      <c r="AD34">
        <v>2.5497999999999998</v>
      </c>
      <c r="AE34">
        <v>4.1715200000000001</v>
      </c>
      <c r="AF34">
        <v>0</v>
      </c>
      <c r="AG34">
        <v>0</v>
      </c>
      <c r="AH34">
        <v>21.648599999999998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1.2694920000000001</v>
      </c>
      <c r="AP34">
        <v>1.4640272621338764</v>
      </c>
      <c r="AQ34">
        <v>0</v>
      </c>
      <c r="AR34">
        <v>12.337600000000002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546.99986378222218</v>
      </c>
      <c r="DN34">
        <v>17.966000195701653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40.001931030375218</v>
      </c>
      <c r="L35">
        <v>19.004263438776423</v>
      </c>
      <c r="M35">
        <v>0</v>
      </c>
      <c r="N35">
        <v>0</v>
      </c>
      <c r="O35">
        <v>50.373110592583316</v>
      </c>
      <c r="P35">
        <v>51.295508982035933</v>
      </c>
      <c r="Q35">
        <v>1.0011440613026821</v>
      </c>
      <c r="R35">
        <v>4.6885060314245797</v>
      </c>
      <c r="S35">
        <v>2.0038502642395768</v>
      </c>
      <c r="T35">
        <v>0</v>
      </c>
      <c r="U35">
        <v>292.413955507325</v>
      </c>
      <c r="V35">
        <v>4.3600439236111104</v>
      </c>
      <c r="W35">
        <v>11.485756052992233</v>
      </c>
      <c r="X35">
        <v>24.974910198508557</v>
      </c>
      <c r="Y35">
        <v>0</v>
      </c>
      <c r="Z35">
        <v>0</v>
      </c>
      <c r="AA35">
        <v>0</v>
      </c>
      <c r="AB35">
        <v>3.3182800000000001</v>
      </c>
      <c r="AC35">
        <v>0</v>
      </c>
      <c r="AD35">
        <v>0</v>
      </c>
      <c r="AE35">
        <v>4.1715200000000001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1.2694920000000001</v>
      </c>
      <c r="AP35">
        <v>1.4640272621338764</v>
      </c>
      <c r="AQ35">
        <v>0</v>
      </c>
      <c r="AR35">
        <v>3.3648000000000007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531.22351637256486</v>
      </c>
      <c r="DN35">
        <v>17.447834572743702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40.001931030375218</v>
      </c>
      <c r="L36">
        <v>19.004263438776423</v>
      </c>
      <c r="M36">
        <v>0</v>
      </c>
      <c r="N36">
        <v>0</v>
      </c>
      <c r="O36">
        <v>50.373110592583316</v>
      </c>
      <c r="P36">
        <v>51.295508982035933</v>
      </c>
      <c r="Q36">
        <v>1.0011440613026821</v>
      </c>
      <c r="R36">
        <v>2.9968265429608714</v>
      </c>
      <c r="S36">
        <v>2.0038502642395768</v>
      </c>
      <c r="T36">
        <v>0</v>
      </c>
      <c r="U36">
        <v>292.413955507325</v>
      </c>
      <c r="V36">
        <v>4.3600439236111104</v>
      </c>
      <c r="W36">
        <v>11.485756052992233</v>
      </c>
      <c r="X36">
        <v>24.974910198508557</v>
      </c>
      <c r="Y36">
        <v>0</v>
      </c>
      <c r="Z36">
        <v>0</v>
      </c>
      <c r="AA36">
        <v>0</v>
      </c>
      <c r="AB36">
        <v>3.3182800000000001</v>
      </c>
      <c r="AC36">
        <v>0</v>
      </c>
      <c r="AD36">
        <v>0</v>
      </c>
      <c r="AE36">
        <v>4.1715200000000001</v>
      </c>
      <c r="AF36">
        <v>0</v>
      </c>
      <c r="AG36">
        <v>0</v>
      </c>
      <c r="AH36">
        <v>10.824299999999999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1.2694920000000001</v>
      </c>
      <c r="AP36">
        <v>1.4640272621338764</v>
      </c>
      <c r="AQ36">
        <v>0</v>
      </c>
      <c r="AR36">
        <v>3.3648000000000007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522.47301282263368</v>
      </c>
      <c r="DN36">
        <v>17.160429034211106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40.001931030375218</v>
      </c>
      <c r="L37">
        <v>19.004263438776423</v>
      </c>
      <c r="M37">
        <v>0</v>
      </c>
      <c r="N37">
        <v>0</v>
      </c>
      <c r="O37">
        <v>50.373110592583316</v>
      </c>
      <c r="P37">
        <v>51.295508982035933</v>
      </c>
      <c r="Q37">
        <v>1.0011440613026821</v>
      </c>
      <c r="R37">
        <v>2.9968265429608714</v>
      </c>
      <c r="S37">
        <v>2.0038502642395768</v>
      </c>
      <c r="T37">
        <v>0</v>
      </c>
      <c r="U37">
        <v>292.413955507325</v>
      </c>
      <c r="V37">
        <v>4.3600439236111104</v>
      </c>
      <c r="W37">
        <v>11.485756052992233</v>
      </c>
      <c r="X37">
        <v>24.974910198508557</v>
      </c>
      <c r="Y37">
        <v>0</v>
      </c>
      <c r="Z37">
        <v>0</v>
      </c>
      <c r="AA37">
        <v>0</v>
      </c>
      <c r="AB37">
        <v>3.3182800000000001</v>
      </c>
      <c r="AC37">
        <v>0</v>
      </c>
      <c r="AD37">
        <v>0</v>
      </c>
      <c r="AE37">
        <v>4.1715200000000001</v>
      </c>
      <c r="AF37">
        <v>0</v>
      </c>
      <c r="AG37">
        <v>0</v>
      </c>
      <c r="AH37">
        <v>5.2918800000000008</v>
      </c>
      <c r="AI37">
        <v>0</v>
      </c>
      <c r="AJ37">
        <v>0</v>
      </c>
      <c r="AK37">
        <v>6.6716100000000003</v>
      </c>
      <c r="AL37">
        <v>3.3936500000000005</v>
      </c>
      <c r="AM37">
        <v>1.3408560000000003</v>
      </c>
      <c r="AN37">
        <v>0</v>
      </c>
      <c r="AO37">
        <v>1.2694920000000001</v>
      </c>
      <c r="AP37">
        <v>1.4640272621338764</v>
      </c>
      <c r="AQ37">
        <v>0</v>
      </c>
      <c r="AR37">
        <v>3.3648000000000007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515.8183070441379</v>
      </c>
      <c r="DN37">
        <v>16.941858812707004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40.001931030375218</v>
      </c>
      <c r="L38">
        <v>19.004263438776423</v>
      </c>
      <c r="M38">
        <v>0</v>
      </c>
      <c r="N38">
        <v>0</v>
      </c>
      <c r="O38">
        <v>50.373110592583316</v>
      </c>
      <c r="P38">
        <v>51.295508982035933</v>
      </c>
      <c r="Q38">
        <v>1.0011440613026821</v>
      </c>
      <c r="R38">
        <v>2.9968265429608714</v>
      </c>
      <c r="S38">
        <v>2.0038502642395768</v>
      </c>
      <c r="T38">
        <v>0</v>
      </c>
      <c r="U38">
        <v>292.413955507325</v>
      </c>
      <c r="V38">
        <v>4.3600439236111104</v>
      </c>
      <c r="W38">
        <v>11.485756052992233</v>
      </c>
      <c r="X38">
        <v>24.974910198508557</v>
      </c>
      <c r="Y38">
        <v>0</v>
      </c>
      <c r="Z38">
        <v>0</v>
      </c>
      <c r="AA38">
        <v>0</v>
      </c>
      <c r="AB38">
        <v>3.3182800000000001</v>
      </c>
      <c r="AC38">
        <v>0</v>
      </c>
      <c r="AD38">
        <v>0</v>
      </c>
      <c r="AE38">
        <v>4.1715200000000001</v>
      </c>
      <c r="AF38">
        <v>0</v>
      </c>
      <c r="AG38">
        <v>0</v>
      </c>
      <c r="AH38">
        <v>5.2918800000000008</v>
      </c>
      <c r="AI38">
        <v>0</v>
      </c>
      <c r="AJ38">
        <v>0</v>
      </c>
      <c r="AK38">
        <v>6.6716100000000003</v>
      </c>
      <c r="AL38">
        <v>3.3936500000000005</v>
      </c>
      <c r="AM38">
        <v>1.3103820000000002</v>
      </c>
      <c r="AN38">
        <v>0</v>
      </c>
      <c r="AO38">
        <v>1.2694920000000001</v>
      </c>
      <c r="AP38">
        <v>1.4640272621338764</v>
      </c>
      <c r="AQ38">
        <v>0</v>
      </c>
      <c r="AR38">
        <v>3.3648000000000007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515.78880210565319</v>
      </c>
      <c r="DN38">
        <v>16.940889751191619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40.001931030375218</v>
      </c>
      <c r="L39">
        <v>19.004263438776423</v>
      </c>
      <c r="M39">
        <v>0</v>
      </c>
      <c r="N39">
        <v>0</v>
      </c>
      <c r="O39">
        <v>50.373110592583316</v>
      </c>
      <c r="P39">
        <v>51.295508982035933</v>
      </c>
      <c r="Q39">
        <v>1.0011440613026821</v>
      </c>
      <c r="R39">
        <v>2.9968265429608714</v>
      </c>
      <c r="S39">
        <v>2.0038502642395768</v>
      </c>
      <c r="T39">
        <v>0</v>
      </c>
      <c r="U39">
        <v>292.413955507325</v>
      </c>
      <c r="V39">
        <v>4.3600439236111104</v>
      </c>
      <c r="W39">
        <v>11.485756052992233</v>
      </c>
      <c r="X39">
        <v>24.974910198508557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4.1715200000000001</v>
      </c>
      <c r="AF39">
        <v>0</v>
      </c>
      <c r="AG39">
        <v>0</v>
      </c>
      <c r="AH39">
        <v>5.2918800000000008</v>
      </c>
      <c r="AI39">
        <v>0</v>
      </c>
      <c r="AJ39">
        <v>0</v>
      </c>
      <c r="AK39">
        <v>6.6716100000000003</v>
      </c>
      <c r="AL39">
        <v>3.3936500000000005</v>
      </c>
      <c r="AM39">
        <v>0</v>
      </c>
      <c r="AN39">
        <v>0</v>
      </c>
      <c r="AO39">
        <v>1.1201400000000001</v>
      </c>
      <c r="AP39">
        <v>1.4640272621338764</v>
      </c>
      <c r="AQ39">
        <v>0</v>
      </c>
      <c r="AR39">
        <v>12.337600000000002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528.42643198043947</v>
      </c>
      <c r="DN39">
        <v>17.355966174799626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40.001931030375218</v>
      </c>
      <c r="L40">
        <v>19.004263438776423</v>
      </c>
      <c r="M40">
        <v>0</v>
      </c>
      <c r="N40">
        <v>0</v>
      </c>
      <c r="O40">
        <v>50.373110592583316</v>
      </c>
      <c r="P40">
        <v>51.295508982035933</v>
      </c>
      <c r="Q40">
        <v>1.0011440613026821</v>
      </c>
      <c r="R40">
        <v>2.9968265429608714</v>
      </c>
      <c r="S40">
        <v>2.0038502642395768</v>
      </c>
      <c r="T40">
        <v>0</v>
      </c>
      <c r="U40">
        <v>292.413955507325</v>
      </c>
      <c r="V40">
        <v>4.3600439236111104</v>
      </c>
      <c r="W40">
        <v>11.485756052992233</v>
      </c>
      <c r="X40">
        <v>24.974910198508557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4.1715200000000001</v>
      </c>
      <c r="AF40">
        <v>0</v>
      </c>
      <c r="AG40">
        <v>0</v>
      </c>
      <c r="AH40">
        <v>5.2918800000000008</v>
      </c>
      <c r="AI40">
        <v>0</v>
      </c>
      <c r="AJ40">
        <v>0</v>
      </c>
      <c r="AK40">
        <v>6.6716100000000003</v>
      </c>
      <c r="AL40">
        <v>3.3936500000000005</v>
      </c>
      <c r="AM40">
        <v>0</v>
      </c>
      <c r="AN40">
        <v>0</v>
      </c>
      <c r="AO40">
        <v>1.1201400000000001</v>
      </c>
      <c r="AP40">
        <v>1.4640272621338764</v>
      </c>
      <c r="AQ40">
        <v>0</v>
      </c>
      <c r="AR40">
        <v>12.337600000000002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528.42643198043947</v>
      </c>
      <c r="DN40">
        <v>17.355966174799626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40.001931030375218</v>
      </c>
      <c r="L41">
        <v>19.004263438776423</v>
      </c>
      <c r="M41">
        <v>0</v>
      </c>
      <c r="N41">
        <v>0</v>
      </c>
      <c r="O41">
        <v>50.373110592583316</v>
      </c>
      <c r="P41">
        <v>51.295508982035933</v>
      </c>
      <c r="Q41">
        <v>1.0011440613026821</v>
      </c>
      <c r="R41">
        <v>2.9968265429608714</v>
      </c>
      <c r="S41">
        <v>2.0038502642395768</v>
      </c>
      <c r="T41">
        <v>0</v>
      </c>
      <c r="U41">
        <v>292.413955507325</v>
      </c>
      <c r="V41">
        <v>4.3600439236111104</v>
      </c>
      <c r="W41">
        <v>11.485756052992233</v>
      </c>
      <c r="X41">
        <v>24.974910198508557</v>
      </c>
      <c r="Y41">
        <v>0</v>
      </c>
      <c r="Z41">
        <v>0</v>
      </c>
      <c r="AA41">
        <v>0</v>
      </c>
      <c r="AB41">
        <v>3.3182800000000001</v>
      </c>
      <c r="AC41">
        <v>0</v>
      </c>
      <c r="AD41">
        <v>0</v>
      </c>
      <c r="AE41">
        <v>4.1715200000000001</v>
      </c>
      <c r="AF41">
        <v>0</v>
      </c>
      <c r="AG41">
        <v>0</v>
      </c>
      <c r="AH41">
        <v>5.2918800000000008</v>
      </c>
      <c r="AI41">
        <v>0</v>
      </c>
      <c r="AJ41">
        <v>0</v>
      </c>
      <c r="AK41">
        <v>6.6716100000000003</v>
      </c>
      <c r="AL41">
        <v>3.3936500000000005</v>
      </c>
      <c r="AM41">
        <v>0</v>
      </c>
      <c r="AN41">
        <v>0</v>
      </c>
      <c r="AO41">
        <v>1.2694920000000001</v>
      </c>
      <c r="AP41">
        <v>1.4640272621338764</v>
      </c>
      <c r="AQ41">
        <v>0</v>
      </c>
      <c r="AR41">
        <v>3.3648000000000007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519.88356988083081</v>
      </c>
      <c r="DN41">
        <v>17.075380274408325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40.001931030375218</v>
      </c>
      <c r="L42">
        <v>19.004263438776423</v>
      </c>
      <c r="M42">
        <v>0</v>
      </c>
      <c r="N42">
        <v>0</v>
      </c>
      <c r="O42">
        <v>50.373110592583316</v>
      </c>
      <c r="P42">
        <v>51.295508982035933</v>
      </c>
      <c r="Q42">
        <v>1.0011440613026821</v>
      </c>
      <c r="R42">
        <v>2.9968265429608714</v>
      </c>
      <c r="S42">
        <v>2.0038502642395768</v>
      </c>
      <c r="T42">
        <v>0</v>
      </c>
      <c r="U42">
        <v>292.413955507325</v>
      </c>
      <c r="V42">
        <v>4.3600439236111104</v>
      </c>
      <c r="W42">
        <v>11.485756052992233</v>
      </c>
      <c r="X42">
        <v>24.974910198508557</v>
      </c>
      <c r="Y42">
        <v>0</v>
      </c>
      <c r="Z42">
        <v>0</v>
      </c>
      <c r="AA42">
        <v>0</v>
      </c>
      <c r="AB42">
        <v>3.3182800000000001</v>
      </c>
      <c r="AC42">
        <v>0</v>
      </c>
      <c r="AD42">
        <v>0</v>
      </c>
      <c r="AE42">
        <v>4.1715200000000001</v>
      </c>
      <c r="AF42">
        <v>0</v>
      </c>
      <c r="AG42">
        <v>0</v>
      </c>
      <c r="AH42">
        <v>5.2918800000000008</v>
      </c>
      <c r="AI42">
        <v>0</v>
      </c>
      <c r="AJ42">
        <v>0</v>
      </c>
      <c r="AK42">
        <v>6.6716100000000003</v>
      </c>
      <c r="AL42">
        <v>3.3936500000000005</v>
      </c>
      <c r="AM42">
        <v>0</v>
      </c>
      <c r="AN42">
        <v>0</v>
      </c>
      <c r="AO42">
        <v>1.2694920000000001</v>
      </c>
      <c r="AP42">
        <v>1.4640272621338764</v>
      </c>
      <c r="AQ42">
        <v>0</v>
      </c>
      <c r="AR42">
        <v>3.3648000000000007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519.88356988083081</v>
      </c>
      <c r="DN42">
        <v>17.075380274408325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40.002015229686855</v>
      </c>
      <c r="L43">
        <v>19.004263438776423</v>
      </c>
      <c r="M43">
        <v>0</v>
      </c>
      <c r="N43">
        <v>0</v>
      </c>
      <c r="O43">
        <v>50.373110592583316</v>
      </c>
      <c r="P43">
        <v>51.295508982035933</v>
      </c>
      <c r="Q43">
        <v>1.0011440613026821</v>
      </c>
      <c r="R43">
        <v>2.9945332538025644</v>
      </c>
      <c r="S43">
        <v>2.0038502642395768</v>
      </c>
      <c r="T43">
        <v>0</v>
      </c>
      <c r="U43">
        <v>292.413955507325</v>
      </c>
      <c r="V43">
        <v>0</v>
      </c>
      <c r="W43">
        <v>11.485756052992233</v>
      </c>
      <c r="X43">
        <v>24.974910198508557</v>
      </c>
      <c r="Y43">
        <v>0</v>
      </c>
      <c r="Z43">
        <v>0</v>
      </c>
      <c r="AA43">
        <v>0</v>
      </c>
      <c r="AB43">
        <v>3.3182800000000001</v>
      </c>
      <c r="AC43">
        <v>0</v>
      </c>
      <c r="AD43">
        <v>0</v>
      </c>
      <c r="AE43">
        <v>4.1715200000000001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6.6716100000000003</v>
      </c>
      <c r="AL43">
        <v>0.64922000000000024</v>
      </c>
      <c r="AM43">
        <v>0</v>
      </c>
      <c r="AN43">
        <v>0</v>
      </c>
      <c r="AO43">
        <v>1.2694920000000001</v>
      </c>
      <c r="AP43">
        <v>1.4640272621338764</v>
      </c>
      <c r="AQ43">
        <v>0</v>
      </c>
      <c r="AR43">
        <v>3.3648000000000007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507.87928088625921</v>
      </c>
      <c r="DN43">
        <v>16.681106255522138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40.002015229686855</v>
      </c>
      <c r="L44">
        <v>19.004263438776423</v>
      </c>
      <c r="M44">
        <v>0</v>
      </c>
      <c r="N44">
        <v>0</v>
      </c>
      <c r="O44">
        <v>50.373110592583316</v>
      </c>
      <c r="P44">
        <v>51.295508982035933</v>
      </c>
      <c r="Q44">
        <v>1.0011440613026821</v>
      </c>
      <c r="R44">
        <v>2.9945332538025644</v>
      </c>
      <c r="S44">
        <v>2.0038502642395768</v>
      </c>
      <c r="T44">
        <v>0</v>
      </c>
      <c r="U44">
        <v>292.413955507325</v>
      </c>
      <c r="V44">
        <v>0</v>
      </c>
      <c r="W44">
        <v>11.485756052992233</v>
      </c>
      <c r="X44">
        <v>24.974910198508557</v>
      </c>
      <c r="Y44">
        <v>0</v>
      </c>
      <c r="Z44">
        <v>0</v>
      </c>
      <c r="AA44">
        <v>0</v>
      </c>
      <c r="AB44">
        <v>3.3182800000000001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6.6716100000000003</v>
      </c>
      <c r="AL44">
        <v>0.64922000000000024</v>
      </c>
      <c r="AM44">
        <v>0</v>
      </c>
      <c r="AN44">
        <v>0</v>
      </c>
      <c r="AO44">
        <v>1.2694920000000001</v>
      </c>
      <c r="AP44">
        <v>1.4640272621338764</v>
      </c>
      <c r="AQ44">
        <v>0</v>
      </c>
      <c r="AR44">
        <v>3.3648000000000007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507.89316453107602</v>
      </c>
      <c r="DN44">
        <v>16.681562210705302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40.002015229686855</v>
      </c>
      <c r="L45">
        <v>19.004263438776423</v>
      </c>
      <c r="M45">
        <v>0</v>
      </c>
      <c r="N45">
        <v>0</v>
      </c>
      <c r="O45">
        <v>50.373110592583316</v>
      </c>
      <c r="P45">
        <v>51.295508982035933</v>
      </c>
      <c r="Q45">
        <v>1.0011440613026821</v>
      </c>
      <c r="R45">
        <v>2.9945332538025644</v>
      </c>
      <c r="S45">
        <v>2.0038502642395768</v>
      </c>
      <c r="T45">
        <v>0</v>
      </c>
      <c r="U45">
        <v>292.413955507325</v>
      </c>
      <c r="V45">
        <v>0</v>
      </c>
      <c r="W45">
        <v>11.485756052992233</v>
      </c>
      <c r="X45">
        <v>24.974910198508557</v>
      </c>
      <c r="Y45">
        <v>0</v>
      </c>
      <c r="Z45">
        <v>0</v>
      </c>
      <c r="AA45">
        <v>0</v>
      </c>
      <c r="AB45">
        <v>3.3182800000000001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6.6716100000000003</v>
      </c>
      <c r="AL45">
        <v>3.3936500000000005</v>
      </c>
      <c r="AM45">
        <v>0</v>
      </c>
      <c r="AN45">
        <v>0</v>
      </c>
      <c r="AO45">
        <v>0.97078799999999998</v>
      </c>
      <c r="AP45">
        <v>1.4640272621338764</v>
      </c>
      <c r="AQ45">
        <v>0</v>
      </c>
      <c r="AR45">
        <v>3.3648000000000007</v>
      </c>
      <c r="AS45">
        <v>2.9044499999999998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505.22847062000113</v>
      </c>
      <c r="DN45">
        <v>16.594041823385787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40.002015229686855</v>
      </c>
      <c r="L46">
        <v>19.004263438776423</v>
      </c>
      <c r="M46">
        <v>0</v>
      </c>
      <c r="N46">
        <v>0</v>
      </c>
      <c r="O46">
        <v>50.373110592583316</v>
      </c>
      <c r="P46">
        <v>51.295508982035933</v>
      </c>
      <c r="Q46">
        <v>1.0011440613026821</v>
      </c>
      <c r="R46">
        <v>2.9945332538025644</v>
      </c>
      <c r="S46">
        <v>2.0038502642395768</v>
      </c>
      <c r="T46">
        <v>0</v>
      </c>
      <c r="U46">
        <v>292.413955507325</v>
      </c>
      <c r="V46">
        <v>0</v>
      </c>
      <c r="W46">
        <v>11.485756052992233</v>
      </c>
      <c r="X46">
        <v>24.974910198508557</v>
      </c>
      <c r="Y46">
        <v>0</v>
      </c>
      <c r="Z46">
        <v>0</v>
      </c>
      <c r="AA46">
        <v>0</v>
      </c>
      <c r="AB46">
        <v>3.3182800000000001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6.6716100000000003</v>
      </c>
      <c r="AL46">
        <v>3.3936500000000005</v>
      </c>
      <c r="AM46">
        <v>0</v>
      </c>
      <c r="AN46">
        <v>0</v>
      </c>
      <c r="AO46">
        <v>0.97078799999999998</v>
      </c>
      <c r="AP46">
        <v>1.4640272621338764</v>
      </c>
      <c r="AQ46">
        <v>0</v>
      </c>
      <c r="AR46">
        <v>3.3648000000000007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504.73221969984053</v>
      </c>
      <c r="DN46">
        <v>16.577742743546359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40.002015229686855</v>
      </c>
      <c r="L47">
        <v>19.004263438776423</v>
      </c>
      <c r="M47">
        <v>0</v>
      </c>
      <c r="N47">
        <v>0</v>
      </c>
      <c r="O47">
        <v>50.373110592583316</v>
      </c>
      <c r="P47">
        <v>51.295508982035933</v>
      </c>
      <c r="Q47">
        <v>1.0011440613026821</v>
      </c>
      <c r="R47">
        <v>2.9945332538025644</v>
      </c>
      <c r="S47">
        <v>2.0038502642395768</v>
      </c>
      <c r="T47">
        <v>0</v>
      </c>
      <c r="U47">
        <v>292.413955507325</v>
      </c>
      <c r="V47">
        <v>0</v>
      </c>
      <c r="W47">
        <v>11.485756052992233</v>
      </c>
      <c r="X47">
        <v>24.974910198508557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6.6716100000000003</v>
      </c>
      <c r="AL47">
        <v>3.3936500000000005</v>
      </c>
      <c r="AM47">
        <v>0</v>
      </c>
      <c r="AN47">
        <v>0</v>
      </c>
      <c r="AO47">
        <v>0.97078799999999998</v>
      </c>
      <c r="AP47">
        <v>3.0907242200604048</v>
      </c>
      <c r="AQ47">
        <v>0</v>
      </c>
      <c r="AR47">
        <v>3.3648000000000007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503.09433345215172</v>
      </c>
      <c r="DN47">
        <v>16.524045949161803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40.002015229686855</v>
      </c>
      <c r="L48">
        <v>19.004263438776423</v>
      </c>
      <c r="M48">
        <v>0</v>
      </c>
      <c r="N48">
        <v>0</v>
      </c>
      <c r="O48">
        <v>50.373110592583316</v>
      </c>
      <c r="P48">
        <v>51.295508982035933</v>
      </c>
      <c r="Q48">
        <v>1.0011440613026821</v>
      </c>
      <c r="R48">
        <v>2.9945332538025644</v>
      </c>
      <c r="S48">
        <v>2.0038502642395768</v>
      </c>
      <c r="T48">
        <v>0</v>
      </c>
      <c r="U48">
        <v>292.413955507325</v>
      </c>
      <c r="V48">
        <v>0</v>
      </c>
      <c r="W48">
        <v>11.485756052992233</v>
      </c>
      <c r="X48">
        <v>24.974910198508557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6.6716100000000003</v>
      </c>
      <c r="AL48">
        <v>3.3936500000000005</v>
      </c>
      <c r="AM48">
        <v>0</v>
      </c>
      <c r="AN48">
        <v>0</v>
      </c>
      <c r="AO48">
        <v>0.97078799999999998</v>
      </c>
      <c r="AP48">
        <v>3.0907242200604048</v>
      </c>
      <c r="AQ48">
        <v>0</v>
      </c>
      <c r="AR48">
        <v>3.3648000000000007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503.09433345215172</v>
      </c>
      <c r="DN48">
        <v>16.524045949161803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79.002135872085944</v>
      </c>
      <c r="L49">
        <v>19.004263438776423</v>
      </c>
      <c r="M49">
        <v>0</v>
      </c>
      <c r="N49">
        <v>0</v>
      </c>
      <c r="O49">
        <v>50.373110592583316</v>
      </c>
      <c r="P49">
        <v>51.295508982035933</v>
      </c>
      <c r="Q49">
        <v>1.0011440613026821</v>
      </c>
      <c r="R49">
        <v>10.767870019483681</v>
      </c>
      <c r="S49">
        <v>2.0038502642395768</v>
      </c>
      <c r="T49">
        <v>0</v>
      </c>
      <c r="U49">
        <v>292.413955507325</v>
      </c>
      <c r="V49">
        <v>4.6128383458646613</v>
      </c>
      <c r="W49">
        <v>11.123155813953488</v>
      </c>
      <c r="X49">
        <v>24.974910198508557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6.6716100000000003</v>
      </c>
      <c r="AL49">
        <v>3.3936500000000005</v>
      </c>
      <c r="AM49">
        <v>0</v>
      </c>
      <c r="AN49">
        <v>0</v>
      </c>
      <c r="AO49">
        <v>0.97078799999999998</v>
      </c>
      <c r="AP49">
        <v>3.0907242200604048</v>
      </c>
      <c r="AQ49">
        <v>0</v>
      </c>
      <c r="AR49">
        <v>12.337600000000002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561.1829402094296</v>
      </c>
      <c r="DN49">
        <v>18.431934706790038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79.002135872085944</v>
      </c>
      <c r="L50">
        <v>19.004263438776423</v>
      </c>
      <c r="M50">
        <v>0</v>
      </c>
      <c r="N50">
        <v>0</v>
      </c>
      <c r="O50">
        <v>50.373110592583316</v>
      </c>
      <c r="P50">
        <v>51.295508982035933</v>
      </c>
      <c r="Q50">
        <v>1.0011440613026821</v>
      </c>
      <c r="R50">
        <v>10.767870019483681</v>
      </c>
      <c r="S50">
        <v>2.0038502642395768</v>
      </c>
      <c r="T50">
        <v>0</v>
      </c>
      <c r="U50">
        <v>292.413955507325</v>
      </c>
      <c r="V50">
        <v>4.6128383458646613</v>
      </c>
      <c r="W50">
        <v>11.123155813953488</v>
      </c>
      <c r="X50">
        <v>24.974910198508557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6.6716100000000003</v>
      </c>
      <c r="AL50">
        <v>3.3936500000000005</v>
      </c>
      <c r="AM50">
        <v>0</v>
      </c>
      <c r="AN50">
        <v>0</v>
      </c>
      <c r="AO50">
        <v>0.97078799999999998</v>
      </c>
      <c r="AP50">
        <v>3.0907242200604048</v>
      </c>
      <c r="AQ50">
        <v>0</v>
      </c>
      <c r="AR50">
        <v>2.8039999999999998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551.95250874022668</v>
      </c>
      <c r="DN50">
        <v>18.128766175992929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79.002135872085944</v>
      </c>
      <c r="L51">
        <v>19.004263438776423</v>
      </c>
      <c r="M51">
        <v>0</v>
      </c>
      <c r="N51">
        <v>0</v>
      </c>
      <c r="O51">
        <v>50.373110592583316</v>
      </c>
      <c r="P51">
        <v>51.295508982035933</v>
      </c>
      <c r="Q51">
        <v>1.0011440613026821</v>
      </c>
      <c r="R51">
        <v>10.767870019483681</v>
      </c>
      <c r="S51">
        <v>2.0038502642395768</v>
      </c>
      <c r="T51">
        <v>0</v>
      </c>
      <c r="U51">
        <v>292.413955507325</v>
      </c>
      <c r="V51">
        <v>4.6128383458646613</v>
      </c>
      <c r="W51">
        <v>11.485756052992233</v>
      </c>
      <c r="X51">
        <v>24.974910198508557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6.6716100000000003</v>
      </c>
      <c r="AL51">
        <v>3.3936500000000005</v>
      </c>
      <c r="AM51">
        <v>0</v>
      </c>
      <c r="AN51">
        <v>0</v>
      </c>
      <c r="AO51">
        <v>0.97078799999999998</v>
      </c>
      <c r="AP51">
        <v>1.3013575663412229</v>
      </c>
      <c r="AQ51">
        <v>0</v>
      </c>
      <c r="AR51">
        <v>2.8039999999999998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550.73663563888306</v>
      </c>
      <c r="DN51">
        <v>18.088722862656098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79.002135872085944</v>
      </c>
      <c r="L52">
        <v>19.004263438776423</v>
      </c>
      <c r="M52">
        <v>0</v>
      </c>
      <c r="N52">
        <v>0</v>
      </c>
      <c r="O52">
        <v>50.373110592583316</v>
      </c>
      <c r="P52">
        <v>51.295508982035933</v>
      </c>
      <c r="Q52">
        <v>1.0011440613026821</v>
      </c>
      <c r="R52">
        <v>10.767870019483681</v>
      </c>
      <c r="S52">
        <v>2.0038502642395768</v>
      </c>
      <c r="T52">
        <v>0</v>
      </c>
      <c r="U52">
        <v>292.413955507325</v>
      </c>
      <c r="V52">
        <v>4.6128383458646613</v>
      </c>
      <c r="W52">
        <v>11.485756052992233</v>
      </c>
      <c r="X52">
        <v>24.974910198508557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6.6716100000000003</v>
      </c>
      <c r="AL52">
        <v>3.3936500000000005</v>
      </c>
      <c r="AM52">
        <v>0</v>
      </c>
      <c r="AN52">
        <v>0</v>
      </c>
      <c r="AO52">
        <v>0.97078799999999998</v>
      </c>
      <c r="AP52">
        <v>1.3013575663412229</v>
      </c>
      <c r="AQ52">
        <v>0</v>
      </c>
      <c r="AR52">
        <v>2.8039999999999998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550.73663563888306</v>
      </c>
      <c r="DN52">
        <v>18.088722862656098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79.002135872085944</v>
      </c>
      <c r="L53">
        <v>19.004263438776423</v>
      </c>
      <c r="M53">
        <v>0</v>
      </c>
      <c r="N53">
        <v>0</v>
      </c>
      <c r="O53">
        <v>50.373110592583316</v>
      </c>
      <c r="P53">
        <v>51.295508982035933</v>
      </c>
      <c r="Q53">
        <v>1.0011440613026821</v>
      </c>
      <c r="R53">
        <v>10.767870019483681</v>
      </c>
      <c r="S53">
        <v>2.0038502642395768</v>
      </c>
      <c r="T53">
        <v>0</v>
      </c>
      <c r="U53">
        <v>292.413955507325</v>
      </c>
      <c r="V53">
        <v>4.6128383458646613</v>
      </c>
      <c r="W53">
        <v>11.485756052992233</v>
      </c>
      <c r="X53">
        <v>24.974910198508557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6.6716100000000003</v>
      </c>
      <c r="AL53">
        <v>3.3936500000000005</v>
      </c>
      <c r="AM53">
        <v>0</v>
      </c>
      <c r="AN53">
        <v>0</v>
      </c>
      <c r="AO53">
        <v>0.97078799999999998</v>
      </c>
      <c r="AP53">
        <v>1.3013575663412229</v>
      </c>
      <c r="AQ53">
        <v>0</v>
      </c>
      <c r="AR53">
        <v>3.3648000000000007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551.27960230047722</v>
      </c>
      <c r="DN53">
        <v>18.106556201061899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79.002135872085944</v>
      </c>
      <c r="L54">
        <v>19.004263438776423</v>
      </c>
      <c r="M54">
        <v>0</v>
      </c>
      <c r="N54">
        <v>0</v>
      </c>
      <c r="O54">
        <v>50.373110592583316</v>
      </c>
      <c r="P54">
        <v>51.295508982035933</v>
      </c>
      <c r="Q54">
        <v>1.0011440613026821</v>
      </c>
      <c r="R54">
        <v>10.767870019483681</v>
      </c>
      <c r="S54">
        <v>2.0038502642395768</v>
      </c>
      <c r="T54">
        <v>0</v>
      </c>
      <c r="U54">
        <v>292.413955507325</v>
      </c>
      <c r="V54">
        <v>4.6128383458646613</v>
      </c>
      <c r="W54">
        <v>11.485756052992233</v>
      </c>
      <c r="X54">
        <v>24.974910198508557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6.6716100000000003</v>
      </c>
      <c r="AL54">
        <v>3.3936500000000005</v>
      </c>
      <c r="AM54">
        <v>0</v>
      </c>
      <c r="AN54">
        <v>0</v>
      </c>
      <c r="AO54">
        <v>0.97078799999999998</v>
      </c>
      <c r="AP54">
        <v>1.3013575663412229</v>
      </c>
      <c r="AQ54">
        <v>0</v>
      </c>
      <c r="AR54">
        <v>3.3648000000000007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551.27960230047722</v>
      </c>
      <c r="DN54">
        <v>18.106556201061899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39.247647242470087</v>
      </c>
      <c r="L55">
        <v>19.004263438776423</v>
      </c>
      <c r="M55">
        <v>0</v>
      </c>
      <c r="N55">
        <v>0</v>
      </c>
      <c r="O55">
        <v>50.373110592583316</v>
      </c>
      <c r="P55">
        <v>51.295508982035933</v>
      </c>
      <c r="Q55">
        <v>1.0011440613026821</v>
      </c>
      <c r="R55">
        <v>4.9973307020016913</v>
      </c>
      <c r="S55">
        <v>2.0038502642395768</v>
      </c>
      <c r="T55">
        <v>0</v>
      </c>
      <c r="U55">
        <v>292.413955507325</v>
      </c>
      <c r="V55">
        <v>0</v>
      </c>
      <c r="W55">
        <v>11.485756052992233</v>
      </c>
      <c r="X55">
        <v>24.974910198508557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6.6716100000000003</v>
      </c>
      <c r="AL55">
        <v>5.6069000000000013</v>
      </c>
      <c r="AM55">
        <v>0</v>
      </c>
      <c r="AN55">
        <v>0</v>
      </c>
      <c r="AO55">
        <v>0.97078799999999998</v>
      </c>
      <c r="AP55">
        <v>3.0907242200604048</v>
      </c>
      <c r="AQ55">
        <v>0</v>
      </c>
      <c r="AR55">
        <v>3.9256000000000006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507.15431514999528</v>
      </c>
      <c r="DN55">
        <v>16.657393712300777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39.000400124571783</v>
      </c>
      <c r="L56">
        <v>19.004263438776423</v>
      </c>
      <c r="M56">
        <v>0</v>
      </c>
      <c r="N56">
        <v>0</v>
      </c>
      <c r="O56">
        <v>50.373110592583316</v>
      </c>
      <c r="P56">
        <v>51.295508982035933</v>
      </c>
      <c r="Q56">
        <v>1.0011440613026821</v>
      </c>
      <c r="R56">
        <v>4.9973307020016913</v>
      </c>
      <c r="S56">
        <v>2.0038502642395768</v>
      </c>
      <c r="T56">
        <v>0</v>
      </c>
      <c r="U56">
        <v>292.413955507325</v>
      </c>
      <c r="V56">
        <v>0</v>
      </c>
      <c r="W56">
        <v>11.485756052992233</v>
      </c>
      <c r="X56">
        <v>24.974910198508557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6.6716100000000003</v>
      </c>
      <c r="AL56">
        <v>5.6069000000000013</v>
      </c>
      <c r="AM56">
        <v>0</v>
      </c>
      <c r="AN56">
        <v>0</v>
      </c>
      <c r="AO56">
        <v>0.97078799999999998</v>
      </c>
      <c r="AP56">
        <v>3.0907242200604048</v>
      </c>
      <c r="AQ56">
        <v>0</v>
      </c>
      <c r="AR56">
        <v>3.9256000000000006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506.91493041774777</v>
      </c>
      <c r="DN56">
        <v>16.649531326650045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39.000400124571783</v>
      </c>
      <c r="L57">
        <v>19.004263438776423</v>
      </c>
      <c r="M57">
        <v>0</v>
      </c>
      <c r="N57">
        <v>0</v>
      </c>
      <c r="O57">
        <v>50.373110592583316</v>
      </c>
      <c r="P57">
        <v>51.295508982035933</v>
      </c>
      <c r="Q57">
        <v>1.0011440613026821</v>
      </c>
      <c r="R57">
        <v>4.9973307020016913</v>
      </c>
      <c r="S57">
        <v>2.0038502642395768</v>
      </c>
      <c r="T57">
        <v>0</v>
      </c>
      <c r="U57">
        <v>292.413955507325</v>
      </c>
      <c r="V57">
        <v>0</v>
      </c>
      <c r="W57">
        <v>11.485756052992233</v>
      </c>
      <c r="X57">
        <v>24.974910198508557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6.6716100000000003</v>
      </c>
      <c r="AL57">
        <v>5.6069000000000013</v>
      </c>
      <c r="AM57">
        <v>0</v>
      </c>
      <c r="AN57">
        <v>0</v>
      </c>
      <c r="AO57">
        <v>0.97078799999999998</v>
      </c>
      <c r="AP57">
        <v>3.0907242200604048</v>
      </c>
      <c r="AQ57">
        <v>0</v>
      </c>
      <c r="AR57">
        <v>3.9256000000000006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506.91493041774777</v>
      </c>
      <c r="DN57">
        <v>16.649531326650045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39.000400124571783</v>
      </c>
      <c r="L58">
        <v>19.004263438776423</v>
      </c>
      <c r="M58">
        <v>0</v>
      </c>
      <c r="N58">
        <v>0</v>
      </c>
      <c r="O58">
        <v>50.373110592583316</v>
      </c>
      <c r="P58">
        <v>51.295508982035933</v>
      </c>
      <c r="Q58">
        <v>1.0011440613026821</v>
      </c>
      <c r="R58">
        <v>4.9973307020016913</v>
      </c>
      <c r="S58">
        <v>2.0038502642395768</v>
      </c>
      <c r="T58">
        <v>0</v>
      </c>
      <c r="U58">
        <v>292.413955507325</v>
      </c>
      <c r="V58">
        <v>0</v>
      </c>
      <c r="W58">
        <v>11.485756052992233</v>
      </c>
      <c r="X58">
        <v>24.974910198508557</v>
      </c>
      <c r="Y58">
        <v>0</v>
      </c>
      <c r="Z58">
        <v>1.6562832000000003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6.6716100000000003</v>
      </c>
      <c r="AL58">
        <v>5.6069000000000013</v>
      </c>
      <c r="AM58">
        <v>0</v>
      </c>
      <c r="AN58">
        <v>0</v>
      </c>
      <c r="AO58">
        <v>0.97078799999999998</v>
      </c>
      <c r="AP58">
        <v>3.0907242200604048</v>
      </c>
      <c r="AQ58">
        <v>0</v>
      </c>
      <c r="AR58">
        <v>3.9256000000000006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508.51854392374776</v>
      </c>
      <c r="DN58">
        <v>16.702201020650044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39.000400124571783</v>
      </c>
      <c r="L59">
        <v>19.004263438776423</v>
      </c>
      <c r="M59">
        <v>0</v>
      </c>
      <c r="N59">
        <v>0</v>
      </c>
      <c r="O59">
        <v>50.373110592583316</v>
      </c>
      <c r="P59">
        <v>51.295508982035933</v>
      </c>
      <c r="Q59">
        <v>1.0011440613026821</v>
      </c>
      <c r="R59">
        <v>4.9973307020016913</v>
      </c>
      <c r="S59">
        <v>2.0038502642395768</v>
      </c>
      <c r="T59">
        <v>0</v>
      </c>
      <c r="U59">
        <v>292.413955507325</v>
      </c>
      <c r="V59">
        <v>0</v>
      </c>
      <c r="W59">
        <v>11.485756052992233</v>
      </c>
      <c r="X59">
        <v>24.974910198508557</v>
      </c>
      <c r="Y59">
        <v>0</v>
      </c>
      <c r="Z59">
        <v>1.6562832000000003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5.2918800000000008</v>
      </c>
      <c r="AI59">
        <v>0</v>
      </c>
      <c r="AJ59">
        <v>0</v>
      </c>
      <c r="AK59">
        <v>6.6716100000000003</v>
      </c>
      <c r="AL59">
        <v>5.6069000000000013</v>
      </c>
      <c r="AM59">
        <v>0</v>
      </c>
      <c r="AN59">
        <v>0</v>
      </c>
      <c r="AO59">
        <v>0.97078799999999998</v>
      </c>
      <c r="AP59">
        <v>1.4640272621338764</v>
      </c>
      <c r="AQ59">
        <v>0</v>
      </c>
      <c r="AR59">
        <v>3.9256000000000006</v>
      </c>
      <c r="AS59">
        <v>2.5627500000000003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512.06726971175544</v>
      </c>
      <c r="DN59">
        <v>16.818658274715801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39.000400124571783</v>
      </c>
      <c r="L60">
        <v>19.004263438776423</v>
      </c>
      <c r="M60">
        <v>0</v>
      </c>
      <c r="N60">
        <v>0</v>
      </c>
      <c r="O60">
        <v>50.373110592583316</v>
      </c>
      <c r="P60">
        <v>51.295508982035933</v>
      </c>
      <c r="Q60">
        <v>1.0011440613026821</v>
      </c>
      <c r="R60">
        <v>4.9973307020016913</v>
      </c>
      <c r="S60">
        <v>2.0038502642395768</v>
      </c>
      <c r="T60">
        <v>0</v>
      </c>
      <c r="U60">
        <v>292.413955507325</v>
      </c>
      <c r="V60">
        <v>0</v>
      </c>
      <c r="W60">
        <v>11.485756052992233</v>
      </c>
      <c r="X60">
        <v>24.974910198508557</v>
      </c>
      <c r="Y60">
        <v>0</v>
      </c>
      <c r="Z60">
        <v>1.6562832000000003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5.2918800000000008</v>
      </c>
      <c r="AI60">
        <v>0</v>
      </c>
      <c r="AJ60">
        <v>0</v>
      </c>
      <c r="AK60">
        <v>6.6716100000000003</v>
      </c>
      <c r="AL60">
        <v>6.7873000000000019</v>
      </c>
      <c r="AM60">
        <v>0</v>
      </c>
      <c r="AN60">
        <v>0</v>
      </c>
      <c r="AO60">
        <v>0.97078799999999998</v>
      </c>
      <c r="AP60">
        <v>1.4640272621338764</v>
      </c>
      <c r="AQ60">
        <v>0</v>
      </c>
      <c r="AR60">
        <v>3.9256000000000006</v>
      </c>
      <c r="AS60">
        <v>2.5627500000000003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513.21013283938009</v>
      </c>
      <c r="DN60">
        <v>16.856195147091015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42.005213237410082</v>
      </c>
      <c r="L61">
        <v>19.004263438776423</v>
      </c>
      <c r="M61">
        <v>0</v>
      </c>
      <c r="N61">
        <v>0</v>
      </c>
      <c r="O61">
        <v>50.373110592583316</v>
      </c>
      <c r="P61">
        <v>51.295508982035933</v>
      </c>
      <c r="Q61">
        <v>1.0011440613026821</v>
      </c>
      <c r="R61">
        <v>2.8083286356821593</v>
      </c>
      <c r="S61">
        <v>2.0038502642395768</v>
      </c>
      <c r="T61">
        <v>0</v>
      </c>
      <c r="U61">
        <v>292.413955507325</v>
      </c>
      <c r="V61">
        <v>0</v>
      </c>
      <c r="W61">
        <v>11.123155813953488</v>
      </c>
      <c r="X61">
        <v>24.974910198508557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5.2918800000000008</v>
      </c>
      <c r="AI61">
        <v>0</v>
      </c>
      <c r="AJ61">
        <v>0</v>
      </c>
      <c r="AK61">
        <v>6.6716100000000003</v>
      </c>
      <c r="AL61">
        <v>18.001100000000005</v>
      </c>
      <c r="AM61">
        <v>0</v>
      </c>
      <c r="AN61">
        <v>0</v>
      </c>
      <c r="AO61">
        <v>0.97078799999999998</v>
      </c>
      <c r="AP61">
        <v>1.4640272621338764</v>
      </c>
      <c r="AQ61">
        <v>0</v>
      </c>
      <c r="AR61">
        <v>3.9256000000000006</v>
      </c>
      <c r="AS61">
        <v>2.5627500000000003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524.50613272258727</v>
      </c>
      <c r="DN61">
        <v>17.227206071363863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42.005213237410082</v>
      </c>
      <c r="L62">
        <v>19.004394224733208</v>
      </c>
      <c r="M62">
        <v>0</v>
      </c>
      <c r="N62">
        <v>0</v>
      </c>
      <c r="O62">
        <v>50.373110592583316</v>
      </c>
      <c r="P62">
        <v>51.295508982035933</v>
      </c>
      <c r="Q62">
        <v>1.0011440613026821</v>
      </c>
      <c r="R62">
        <v>2.8083286356821593</v>
      </c>
      <c r="S62">
        <v>2.0038502642395768</v>
      </c>
      <c r="T62">
        <v>0</v>
      </c>
      <c r="U62">
        <v>292.413955507325</v>
      </c>
      <c r="V62">
        <v>0</v>
      </c>
      <c r="W62">
        <v>11.123155813953488</v>
      </c>
      <c r="X62">
        <v>24.974910198508557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5.2918800000000008</v>
      </c>
      <c r="AI62">
        <v>0</v>
      </c>
      <c r="AJ62">
        <v>0</v>
      </c>
      <c r="AK62">
        <v>6.6716100000000003</v>
      </c>
      <c r="AL62">
        <v>18.001100000000005</v>
      </c>
      <c r="AM62">
        <v>0</v>
      </c>
      <c r="AN62">
        <v>0</v>
      </c>
      <c r="AO62">
        <v>0.97078799999999998</v>
      </c>
      <c r="AP62">
        <v>1.4640272621338764</v>
      </c>
      <c r="AQ62">
        <v>0</v>
      </c>
      <c r="AR62">
        <v>3.9256000000000006</v>
      </c>
      <c r="AS62">
        <v>2.5627500000000003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524.50625934955065</v>
      </c>
      <c r="DN62">
        <v>17.22721023035729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80.003555544738191</v>
      </c>
      <c r="L63">
        <v>65.226152666223086</v>
      </c>
      <c r="M63">
        <v>0</v>
      </c>
      <c r="N63">
        <v>0</v>
      </c>
      <c r="O63">
        <v>50.373110592583316</v>
      </c>
      <c r="P63">
        <v>51.295508982035933</v>
      </c>
      <c r="Q63">
        <v>1.0011440613026821</v>
      </c>
      <c r="R63">
        <v>9.9953024063507812</v>
      </c>
      <c r="S63">
        <v>6.0019523923444975</v>
      </c>
      <c r="T63">
        <v>0</v>
      </c>
      <c r="U63">
        <v>292.413955507325</v>
      </c>
      <c r="V63">
        <v>4.39693355366889</v>
      </c>
      <c r="W63">
        <v>11.123155813953488</v>
      </c>
      <c r="X63">
        <v>24.974910198508557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5.2918800000000008</v>
      </c>
      <c r="AI63">
        <v>0</v>
      </c>
      <c r="AJ63">
        <v>0</v>
      </c>
      <c r="AK63">
        <v>6.6716100000000003</v>
      </c>
      <c r="AL63">
        <v>18.001100000000005</v>
      </c>
      <c r="AM63">
        <v>0</v>
      </c>
      <c r="AN63">
        <v>0</v>
      </c>
      <c r="AO63">
        <v>0.97078799999999998</v>
      </c>
      <c r="AP63">
        <v>1.4640272621338764</v>
      </c>
      <c r="AQ63">
        <v>0</v>
      </c>
      <c r="AR63">
        <v>3.9256000000000006</v>
      </c>
      <c r="AS63">
        <v>2.5627500000000003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621.13466243248388</v>
      </c>
      <c r="DN63">
        <v>20.400917348684455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80.003555544738191</v>
      </c>
      <c r="L64">
        <v>65.235503114564153</v>
      </c>
      <c r="M64">
        <v>0</v>
      </c>
      <c r="N64">
        <v>0</v>
      </c>
      <c r="O64">
        <v>50.373110592583316</v>
      </c>
      <c r="P64">
        <v>51.295508982035933</v>
      </c>
      <c r="Q64">
        <v>1.0011440613026821</v>
      </c>
      <c r="R64">
        <v>9.9953024063507812</v>
      </c>
      <c r="S64">
        <v>6.0019523923444975</v>
      </c>
      <c r="T64">
        <v>0</v>
      </c>
      <c r="U64">
        <v>292.413955507325</v>
      </c>
      <c r="V64">
        <v>4.6128383458646613</v>
      </c>
      <c r="W64">
        <v>11.123155813953488</v>
      </c>
      <c r="X64">
        <v>24.974910198508557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5.2918800000000008</v>
      </c>
      <c r="AI64">
        <v>0</v>
      </c>
      <c r="AJ64">
        <v>0</v>
      </c>
      <c r="AK64">
        <v>6.6716100000000003</v>
      </c>
      <c r="AL64">
        <v>18.001100000000005</v>
      </c>
      <c r="AM64">
        <v>0</v>
      </c>
      <c r="AN64">
        <v>0</v>
      </c>
      <c r="AO64">
        <v>0.97078799999999998</v>
      </c>
      <c r="AP64">
        <v>1.4640272621338764</v>
      </c>
      <c r="AQ64">
        <v>0</v>
      </c>
      <c r="AR64">
        <v>3.9256000000000006</v>
      </c>
      <c r="AS64">
        <v>2.5627500000000003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619.74914098476461</v>
      </c>
      <c r="DN64">
        <v>20.355410836940585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80.003555544738191</v>
      </c>
      <c r="L65">
        <v>65.23577059150422</v>
      </c>
      <c r="M65">
        <v>0</v>
      </c>
      <c r="N65">
        <v>0</v>
      </c>
      <c r="O65">
        <v>50.373110592583316</v>
      </c>
      <c r="P65">
        <v>51.295508982035933</v>
      </c>
      <c r="Q65">
        <v>1.0011440613026821</v>
      </c>
      <c r="R65">
        <v>9.9953024063507812</v>
      </c>
      <c r="S65">
        <v>6.0019523923444975</v>
      </c>
      <c r="T65">
        <v>0</v>
      </c>
      <c r="U65">
        <v>292.413955507325</v>
      </c>
      <c r="V65">
        <v>4.6128383458646613</v>
      </c>
      <c r="W65">
        <v>11.123155813953488</v>
      </c>
      <c r="X65">
        <v>24.974910198508557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5.2918800000000008</v>
      </c>
      <c r="AI65">
        <v>0</v>
      </c>
      <c r="AJ65">
        <v>0</v>
      </c>
      <c r="AK65">
        <v>6.6716100000000003</v>
      </c>
      <c r="AL65">
        <v>6.7873000000000019</v>
      </c>
      <c r="AM65">
        <v>0</v>
      </c>
      <c r="AN65">
        <v>0</v>
      </c>
      <c r="AO65">
        <v>0.97078799999999998</v>
      </c>
      <c r="AP65">
        <v>1.4640272621338764</v>
      </c>
      <c r="AQ65">
        <v>0</v>
      </c>
      <c r="AR65">
        <v>3.9256000000000006</v>
      </c>
      <c r="AS65">
        <v>3.7587000000000002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610.05011757521049</v>
      </c>
      <c r="DN65">
        <v>20.036851723434705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80.003555544738191</v>
      </c>
      <c r="L66">
        <v>65.225698106843652</v>
      </c>
      <c r="M66">
        <v>0</v>
      </c>
      <c r="N66">
        <v>0</v>
      </c>
      <c r="O66">
        <v>50.373110592583316</v>
      </c>
      <c r="P66">
        <v>51.295508982035933</v>
      </c>
      <c r="Q66">
        <v>1.0011440613026821</v>
      </c>
      <c r="R66">
        <v>9.9953024063507812</v>
      </c>
      <c r="S66">
        <v>6.0019523923444975</v>
      </c>
      <c r="T66">
        <v>0</v>
      </c>
      <c r="U66">
        <v>292.413955507325</v>
      </c>
      <c r="V66">
        <v>4.6128383458646613</v>
      </c>
      <c r="W66">
        <v>11.123155813953488</v>
      </c>
      <c r="X66">
        <v>24.974910198508557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5.2918800000000008</v>
      </c>
      <c r="AI66">
        <v>0</v>
      </c>
      <c r="AJ66">
        <v>0</v>
      </c>
      <c r="AK66">
        <v>6.6716100000000003</v>
      </c>
      <c r="AL66">
        <v>6.7873000000000019</v>
      </c>
      <c r="AM66">
        <v>0</v>
      </c>
      <c r="AN66">
        <v>0</v>
      </c>
      <c r="AO66">
        <v>0.97078799999999998</v>
      </c>
      <c r="AP66">
        <v>1.4640272621338764</v>
      </c>
      <c r="AQ66">
        <v>0</v>
      </c>
      <c r="AR66">
        <v>3.9256000000000006</v>
      </c>
      <c r="AS66">
        <v>3.7587000000000002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610.0403653950259</v>
      </c>
      <c r="DN66">
        <v>20.03653141895872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80.003555544738191</v>
      </c>
      <c r="L67">
        <v>65.235314269752877</v>
      </c>
      <c r="M67">
        <v>0</v>
      </c>
      <c r="N67">
        <v>0</v>
      </c>
      <c r="O67">
        <v>50.373110592583316</v>
      </c>
      <c r="P67">
        <v>51.295508982035933</v>
      </c>
      <c r="Q67">
        <v>2.5426486567164179</v>
      </c>
      <c r="R67">
        <v>9.9953024063507812</v>
      </c>
      <c r="S67">
        <v>6.0019523923444975</v>
      </c>
      <c r="T67">
        <v>0</v>
      </c>
      <c r="U67">
        <v>292.413955507325</v>
      </c>
      <c r="V67">
        <v>4.6128383458646613</v>
      </c>
      <c r="W67">
        <v>11.123155813953488</v>
      </c>
      <c r="X67">
        <v>24.974910198508557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5.2918800000000008</v>
      </c>
      <c r="AI67">
        <v>0</v>
      </c>
      <c r="AJ67">
        <v>0</v>
      </c>
      <c r="AK67">
        <v>6.6716100000000003</v>
      </c>
      <c r="AL67">
        <v>6.7873000000000019</v>
      </c>
      <c r="AM67">
        <v>0</v>
      </c>
      <c r="AN67">
        <v>0</v>
      </c>
      <c r="AO67">
        <v>0.97078799999999998</v>
      </c>
      <c r="AP67">
        <v>1.6266969579265296</v>
      </c>
      <c r="AQ67">
        <v>0</v>
      </c>
      <c r="AR67">
        <v>12.337600000000002</v>
      </c>
      <c r="AS67">
        <v>3.7587000000000002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619.84414625770637</v>
      </c>
      <c r="DN67">
        <v>20.358541010393882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82.079773652857568</v>
      </c>
      <c r="L68">
        <v>65.234448141939964</v>
      </c>
      <c r="M68">
        <v>0</v>
      </c>
      <c r="N68">
        <v>0</v>
      </c>
      <c r="O68">
        <v>50.373110592583316</v>
      </c>
      <c r="P68">
        <v>51.295508982035933</v>
      </c>
      <c r="Q68">
        <v>2.541406411582213</v>
      </c>
      <c r="R68">
        <v>10.767870019483681</v>
      </c>
      <c r="S68">
        <v>6.0008632891033376</v>
      </c>
      <c r="T68">
        <v>0</v>
      </c>
      <c r="U68">
        <v>292.413955507325</v>
      </c>
      <c r="V68">
        <v>4.6128383458646613</v>
      </c>
      <c r="W68">
        <v>11.123155813953488</v>
      </c>
      <c r="X68">
        <v>24.974910198508557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5.2918800000000008</v>
      </c>
      <c r="AI68">
        <v>0</v>
      </c>
      <c r="AJ68">
        <v>0</v>
      </c>
      <c r="AK68">
        <v>6.6716100000000003</v>
      </c>
      <c r="AL68">
        <v>6.7873000000000019</v>
      </c>
      <c r="AM68">
        <v>0</v>
      </c>
      <c r="AN68">
        <v>0</v>
      </c>
      <c r="AO68">
        <v>0.97078799999999998</v>
      </c>
      <c r="AP68">
        <v>1.6266969579265296</v>
      </c>
      <c r="AQ68">
        <v>0</v>
      </c>
      <c r="AR68">
        <v>2.8039999999999998</v>
      </c>
      <c r="AS68">
        <v>3.7587000000000002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613.36881324192757</v>
      </c>
      <c r="DN68">
        <v>20.145862271236645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82.079773652857568</v>
      </c>
      <c r="L69">
        <v>65.234448141939964</v>
      </c>
      <c r="M69">
        <v>0</v>
      </c>
      <c r="N69">
        <v>0</v>
      </c>
      <c r="O69">
        <v>50.373110592583316</v>
      </c>
      <c r="P69">
        <v>51.295508982035933</v>
      </c>
      <c r="Q69">
        <v>2.541406411582213</v>
      </c>
      <c r="R69">
        <v>10.767870019483681</v>
      </c>
      <c r="S69">
        <v>6.0008632891033376</v>
      </c>
      <c r="T69">
        <v>0</v>
      </c>
      <c r="U69">
        <v>292.413955507325</v>
      </c>
      <c r="V69">
        <v>4.6873714490608984</v>
      </c>
      <c r="W69">
        <v>11.207247030607583</v>
      </c>
      <c r="X69">
        <v>24.974910198508557</v>
      </c>
      <c r="Y69">
        <v>0</v>
      </c>
      <c r="Z69">
        <v>0</v>
      </c>
      <c r="AA69">
        <v>0</v>
      </c>
      <c r="AB69">
        <v>3.3182800000000001</v>
      </c>
      <c r="AC69">
        <v>0</v>
      </c>
      <c r="AD69">
        <v>0</v>
      </c>
      <c r="AE69">
        <v>8.3717192000000011</v>
      </c>
      <c r="AF69">
        <v>0</v>
      </c>
      <c r="AG69">
        <v>0</v>
      </c>
      <c r="AH69">
        <v>5.2918800000000008</v>
      </c>
      <c r="AI69">
        <v>0</v>
      </c>
      <c r="AJ69">
        <v>0</v>
      </c>
      <c r="AK69">
        <v>6.6716100000000003</v>
      </c>
      <c r="AL69">
        <v>6.7873000000000019</v>
      </c>
      <c r="AM69">
        <v>0</v>
      </c>
      <c r="AN69">
        <v>0</v>
      </c>
      <c r="AO69">
        <v>0.97078799999999998</v>
      </c>
      <c r="AP69">
        <v>1.6266969579265296</v>
      </c>
      <c r="AQ69">
        <v>0</v>
      </c>
      <c r="AR69">
        <v>2.8039999999999998</v>
      </c>
      <c r="AS69">
        <v>3.7587000000000002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620.78790103377764</v>
      </c>
      <c r="DN69">
        <v>20.38953839923694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82.079773652857568</v>
      </c>
      <c r="L70">
        <v>65.234448141939964</v>
      </c>
      <c r="M70">
        <v>0</v>
      </c>
      <c r="N70">
        <v>0</v>
      </c>
      <c r="O70">
        <v>50.373110592583316</v>
      </c>
      <c r="P70">
        <v>51.295508982035933</v>
      </c>
      <c r="Q70">
        <v>2.541406411582213</v>
      </c>
      <c r="R70">
        <v>10.767870019483681</v>
      </c>
      <c r="S70">
        <v>6.7033952641878667</v>
      </c>
      <c r="T70">
        <v>0</v>
      </c>
      <c r="U70">
        <v>292.413955507325</v>
      </c>
      <c r="V70">
        <v>4.6873714490608984</v>
      </c>
      <c r="W70">
        <v>11.207247030607583</v>
      </c>
      <c r="X70">
        <v>24.974910198508557</v>
      </c>
      <c r="Y70">
        <v>0</v>
      </c>
      <c r="Z70">
        <v>0</v>
      </c>
      <c r="AA70">
        <v>0</v>
      </c>
      <c r="AB70">
        <v>3.3182800000000001</v>
      </c>
      <c r="AC70">
        <v>0</v>
      </c>
      <c r="AD70">
        <v>0</v>
      </c>
      <c r="AE70">
        <v>8.3717192000000011</v>
      </c>
      <c r="AF70">
        <v>0</v>
      </c>
      <c r="AG70">
        <v>0</v>
      </c>
      <c r="AH70">
        <v>5.2918800000000008</v>
      </c>
      <c r="AI70">
        <v>0</v>
      </c>
      <c r="AJ70">
        <v>0</v>
      </c>
      <c r="AK70">
        <v>6.6716100000000003</v>
      </c>
      <c r="AL70">
        <v>6.7873000000000019</v>
      </c>
      <c r="AM70">
        <v>0</v>
      </c>
      <c r="AN70">
        <v>0</v>
      </c>
      <c r="AO70">
        <v>0.97078799999999998</v>
      </c>
      <c r="AP70">
        <v>1.6266969579265296</v>
      </c>
      <c r="AQ70">
        <v>0</v>
      </c>
      <c r="AR70">
        <v>2.8039999999999998</v>
      </c>
      <c r="AS70">
        <v>3.7587000000000002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621.46809263122259</v>
      </c>
      <c r="DN70">
        <v>20.411878776876591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82.079773652857568</v>
      </c>
      <c r="L71">
        <v>65.234448141939964</v>
      </c>
      <c r="M71">
        <v>0</v>
      </c>
      <c r="N71">
        <v>0</v>
      </c>
      <c r="O71">
        <v>50.373110592583316</v>
      </c>
      <c r="P71">
        <v>51.295508982035933</v>
      </c>
      <c r="Q71">
        <v>2.541406411582213</v>
      </c>
      <c r="R71">
        <v>10.767870019483681</v>
      </c>
      <c r="S71">
        <v>6.7033952641878667</v>
      </c>
      <c r="T71">
        <v>0</v>
      </c>
      <c r="U71">
        <v>292.413955507325</v>
      </c>
      <c r="V71">
        <v>4.6873714490608984</v>
      </c>
      <c r="W71">
        <v>11.104183408177738</v>
      </c>
      <c r="X71">
        <v>24.974910198508557</v>
      </c>
      <c r="Y71">
        <v>0</v>
      </c>
      <c r="Z71">
        <v>0</v>
      </c>
      <c r="AA71">
        <v>0</v>
      </c>
      <c r="AB71">
        <v>3.3182800000000001</v>
      </c>
      <c r="AC71">
        <v>0</v>
      </c>
      <c r="AD71">
        <v>0</v>
      </c>
      <c r="AE71">
        <v>8.3717192000000011</v>
      </c>
      <c r="AF71">
        <v>0</v>
      </c>
      <c r="AG71">
        <v>0</v>
      </c>
      <c r="AH71">
        <v>5.2918800000000008</v>
      </c>
      <c r="AI71">
        <v>0</v>
      </c>
      <c r="AJ71">
        <v>0</v>
      </c>
      <c r="AK71">
        <v>6.6716100000000003</v>
      </c>
      <c r="AL71">
        <v>6.7873000000000019</v>
      </c>
      <c r="AM71">
        <v>0</v>
      </c>
      <c r="AN71">
        <v>0</v>
      </c>
      <c r="AO71">
        <v>0.97078799999999998</v>
      </c>
      <c r="AP71">
        <v>1.6266969579265296</v>
      </c>
      <c r="AQ71">
        <v>0</v>
      </c>
      <c r="AR71">
        <v>2.8039999999999998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621.36830655715039</v>
      </c>
      <c r="DN71">
        <v>20.408601228518897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82.079773652857568</v>
      </c>
      <c r="L72">
        <v>65.234448141939964</v>
      </c>
      <c r="M72">
        <v>0</v>
      </c>
      <c r="N72">
        <v>0</v>
      </c>
      <c r="O72">
        <v>50.373110592583316</v>
      </c>
      <c r="P72">
        <v>51.295508982035933</v>
      </c>
      <c r="Q72">
        <v>2.541406411582213</v>
      </c>
      <c r="R72">
        <v>10.767870019483681</v>
      </c>
      <c r="S72">
        <v>6.7033952641878667</v>
      </c>
      <c r="T72">
        <v>0</v>
      </c>
      <c r="U72">
        <v>292.413955507325</v>
      </c>
      <c r="V72">
        <v>4.6873714490608984</v>
      </c>
      <c r="W72">
        <v>11.104183408177738</v>
      </c>
      <c r="X72">
        <v>24.974910198508557</v>
      </c>
      <c r="Y72">
        <v>0</v>
      </c>
      <c r="Z72">
        <v>0</v>
      </c>
      <c r="AA72">
        <v>0</v>
      </c>
      <c r="AB72">
        <v>3.3182800000000001</v>
      </c>
      <c r="AC72">
        <v>0</v>
      </c>
      <c r="AD72">
        <v>0</v>
      </c>
      <c r="AE72">
        <v>8.3717192000000011</v>
      </c>
      <c r="AF72">
        <v>0</v>
      </c>
      <c r="AG72">
        <v>0</v>
      </c>
      <c r="AH72">
        <v>10.824299999999999</v>
      </c>
      <c r="AI72">
        <v>0</v>
      </c>
      <c r="AJ72">
        <v>0</v>
      </c>
      <c r="AK72">
        <v>6.6716100000000003</v>
      </c>
      <c r="AL72">
        <v>6.7873000000000019</v>
      </c>
      <c r="AM72">
        <v>0</v>
      </c>
      <c r="AN72">
        <v>0</v>
      </c>
      <c r="AO72">
        <v>0.97078799999999998</v>
      </c>
      <c r="AP72">
        <v>1.6266969579265296</v>
      </c>
      <c r="AQ72">
        <v>0</v>
      </c>
      <c r="AR72">
        <v>2.8039999999999998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626.72479555035</v>
      </c>
      <c r="DN72">
        <v>20.584532235319323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82.079773652857568</v>
      </c>
      <c r="L73">
        <v>65.234448141939964</v>
      </c>
      <c r="M73">
        <v>0</v>
      </c>
      <c r="N73">
        <v>0</v>
      </c>
      <c r="O73">
        <v>50.373110592583316</v>
      </c>
      <c r="P73">
        <v>51.295508982035933</v>
      </c>
      <c r="Q73">
        <v>2.541406411582213</v>
      </c>
      <c r="R73">
        <v>10.767870019483681</v>
      </c>
      <c r="S73">
        <v>6.7033952641878667</v>
      </c>
      <c r="T73">
        <v>0</v>
      </c>
      <c r="U73">
        <v>292.413955507325</v>
      </c>
      <c r="V73">
        <v>4.6873714490608984</v>
      </c>
      <c r="W73">
        <v>11.104183408177738</v>
      </c>
      <c r="X73">
        <v>24.974910198508557</v>
      </c>
      <c r="Y73">
        <v>0</v>
      </c>
      <c r="Z73">
        <v>0</v>
      </c>
      <c r="AA73">
        <v>2.2071813685271575</v>
      </c>
      <c r="AB73">
        <v>3.3182800000000001</v>
      </c>
      <c r="AC73">
        <v>0</v>
      </c>
      <c r="AD73">
        <v>2.3149500000000001</v>
      </c>
      <c r="AE73">
        <v>8.3717192000000011</v>
      </c>
      <c r="AF73">
        <v>0</v>
      </c>
      <c r="AG73">
        <v>0</v>
      </c>
      <c r="AH73">
        <v>16.837800000000005</v>
      </c>
      <c r="AI73">
        <v>0.9699000000000001</v>
      </c>
      <c r="AJ73">
        <v>0</v>
      </c>
      <c r="AK73">
        <v>6.6716100000000003</v>
      </c>
      <c r="AL73">
        <v>6.7873000000000019</v>
      </c>
      <c r="AM73">
        <v>1.3408560000000003</v>
      </c>
      <c r="AN73">
        <v>0</v>
      </c>
      <c r="AO73">
        <v>0.97078799999999998</v>
      </c>
      <c r="AP73">
        <v>1.9520363495118349</v>
      </c>
      <c r="AQ73">
        <v>0</v>
      </c>
      <c r="AR73">
        <v>2.8039999999999998</v>
      </c>
      <c r="AS73">
        <v>3.7587000000000002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639.47759216309873</v>
      </c>
      <c r="DN73">
        <v>21.003462382683001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82.079773652857568</v>
      </c>
      <c r="L74">
        <v>65.234448141939964</v>
      </c>
      <c r="M74">
        <v>0</v>
      </c>
      <c r="N74">
        <v>0</v>
      </c>
      <c r="O74">
        <v>50.373110592583316</v>
      </c>
      <c r="P74">
        <v>51.295508982035933</v>
      </c>
      <c r="Q74">
        <v>2.541406411582213</v>
      </c>
      <c r="R74">
        <v>10.767870019483681</v>
      </c>
      <c r="S74">
        <v>6.7033952641878667</v>
      </c>
      <c r="T74">
        <v>0</v>
      </c>
      <c r="U74">
        <v>292.413955507325</v>
      </c>
      <c r="V74">
        <v>1.8080596346871569</v>
      </c>
      <c r="W74">
        <v>9.4063168811025815</v>
      </c>
      <c r="X74">
        <v>24.974910198508557</v>
      </c>
      <c r="Y74">
        <v>0</v>
      </c>
      <c r="Z74">
        <v>0</v>
      </c>
      <c r="AA74">
        <v>7.123176234792191</v>
      </c>
      <c r="AB74">
        <v>3.3182800000000001</v>
      </c>
      <c r="AC74">
        <v>0</v>
      </c>
      <c r="AD74">
        <v>4.6299000000000001</v>
      </c>
      <c r="AE74">
        <v>8.3717192000000011</v>
      </c>
      <c r="AF74">
        <v>0</v>
      </c>
      <c r="AG74">
        <v>0</v>
      </c>
      <c r="AH74">
        <v>21.648599999999998</v>
      </c>
      <c r="AI74">
        <v>4.1524652000000009</v>
      </c>
      <c r="AJ74">
        <v>0</v>
      </c>
      <c r="AK74">
        <v>6.6716100000000003</v>
      </c>
      <c r="AL74">
        <v>6.7873000000000019</v>
      </c>
      <c r="AM74">
        <v>2.6817120000000005</v>
      </c>
      <c r="AN74">
        <v>0</v>
      </c>
      <c r="AO74">
        <v>0.97078799999999998</v>
      </c>
      <c r="AP74">
        <v>1.9520363495118349</v>
      </c>
      <c r="AQ74">
        <v>0</v>
      </c>
      <c r="AR74">
        <v>2.8039999999999998</v>
      </c>
      <c r="AS74">
        <v>3.7587000000000002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655.51749246669954</v>
      </c>
      <c r="DN74">
        <v>16.951549803898313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82.079773652857568</v>
      </c>
      <c r="L75">
        <v>65.234448141939964</v>
      </c>
      <c r="M75">
        <v>0</v>
      </c>
      <c r="N75">
        <v>0</v>
      </c>
      <c r="O75">
        <v>50.373110592583316</v>
      </c>
      <c r="P75">
        <v>51.295508982035933</v>
      </c>
      <c r="Q75">
        <v>2.541406411582213</v>
      </c>
      <c r="R75">
        <v>10.767870019483681</v>
      </c>
      <c r="S75">
        <v>6.7033952641878667</v>
      </c>
      <c r="T75">
        <v>0</v>
      </c>
      <c r="U75">
        <v>290.67606745135527</v>
      </c>
      <c r="V75">
        <v>1.7761995530186605</v>
      </c>
      <c r="W75">
        <v>9.4063168811025815</v>
      </c>
      <c r="X75">
        <v>24.974910198508557</v>
      </c>
      <c r="Y75">
        <v>0</v>
      </c>
      <c r="Z75">
        <v>0</v>
      </c>
      <c r="AA75">
        <v>10.705230943060082</v>
      </c>
      <c r="AB75">
        <v>6.6704200000000027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27.662099999999995</v>
      </c>
      <c r="AI75">
        <v>8.3049304000000017</v>
      </c>
      <c r="AJ75">
        <v>0</v>
      </c>
      <c r="AK75">
        <v>6.6716100000000003</v>
      </c>
      <c r="AL75">
        <v>6.7873000000000019</v>
      </c>
      <c r="AM75">
        <v>2.6817120000000005</v>
      </c>
      <c r="AN75">
        <v>0</v>
      </c>
      <c r="AO75">
        <v>0.97078799999999998</v>
      </c>
      <c r="AP75">
        <v>1.9520363495118349</v>
      </c>
      <c r="AQ75">
        <v>0</v>
      </c>
      <c r="AR75">
        <v>5.047200000000001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681.15679740666963</v>
      </c>
      <c r="DN75">
        <v>17.844506234557816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82.079773652857568</v>
      </c>
      <c r="L76">
        <v>65.234448141939964</v>
      </c>
      <c r="M76">
        <v>0</v>
      </c>
      <c r="N76">
        <v>0</v>
      </c>
      <c r="O76">
        <v>50.373110592583316</v>
      </c>
      <c r="P76">
        <v>51.295508982035933</v>
      </c>
      <c r="Q76">
        <v>2.541406411582213</v>
      </c>
      <c r="R76">
        <v>10.767870019483681</v>
      </c>
      <c r="S76">
        <v>6.7033952641878667</v>
      </c>
      <c r="T76">
        <v>0</v>
      </c>
      <c r="U76">
        <v>290.67606745135527</v>
      </c>
      <c r="V76">
        <v>1.7761995530186605</v>
      </c>
      <c r="W76">
        <v>9.4063168811025815</v>
      </c>
      <c r="X76">
        <v>24.974910198508557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4.9156799999999992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6.7873000000000019</v>
      </c>
      <c r="AM76">
        <v>4.0144416000000005</v>
      </c>
      <c r="AN76">
        <v>0</v>
      </c>
      <c r="AO76">
        <v>0.97078799999999998</v>
      </c>
      <c r="AP76">
        <v>1.9520363495118349</v>
      </c>
      <c r="AQ76">
        <v>0</v>
      </c>
      <c r="AR76">
        <v>5.047200000000001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702.89042108328329</v>
      </c>
      <c r="DN76">
        <v>18.558335757944189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82.079773652857568</v>
      </c>
      <c r="L77">
        <v>65.234448141939964</v>
      </c>
      <c r="M77">
        <v>0</v>
      </c>
      <c r="N77">
        <v>0</v>
      </c>
      <c r="O77">
        <v>50.373110592583316</v>
      </c>
      <c r="P77">
        <v>51.295508982035933</v>
      </c>
      <c r="Q77">
        <v>2.541406411582213</v>
      </c>
      <c r="R77">
        <v>10.767870019483681</v>
      </c>
      <c r="S77">
        <v>6.7033952641878667</v>
      </c>
      <c r="T77">
        <v>0</v>
      </c>
      <c r="U77">
        <v>290.67606745135527</v>
      </c>
      <c r="V77">
        <v>1.7761995530186605</v>
      </c>
      <c r="W77">
        <v>9.4063168811025815</v>
      </c>
      <c r="X77">
        <v>24.974910198508557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4.9156799999999992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0.97078799999999998</v>
      </c>
      <c r="AP77">
        <v>1.9520363495118349</v>
      </c>
      <c r="AQ77">
        <v>0</v>
      </c>
      <c r="AR77">
        <v>5.047200000000001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699.60468930565855</v>
      </c>
      <c r="DN77">
        <v>18.450417535568977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82.079773652857568</v>
      </c>
      <c r="L78">
        <v>65.234448141939964</v>
      </c>
      <c r="M78">
        <v>0</v>
      </c>
      <c r="N78">
        <v>0</v>
      </c>
      <c r="O78">
        <v>50.373110592583316</v>
      </c>
      <c r="P78">
        <v>51.295508982035933</v>
      </c>
      <c r="Q78">
        <v>2.541406411582213</v>
      </c>
      <c r="R78">
        <v>10.767870019483681</v>
      </c>
      <c r="S78">
        <v>6.7033952641878667</v>
      </c>
      <c r="T78">
        <v>0</v>
      </c>
      <c r="U78">
        <v>290.67606745135527</v>
      </c>
      <c r="V78">
        <v>1.7761995530186605</v>
      </c>
      <c r="W78">
        <v>9.4063168811025815</v>
      </c>
      <c r="X78">
        <v>24.974910198508557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4.9156799999999992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0.97078799999999998</v>
      </c>
      <c r="AP78">
        <v>1.9520363495118349</v>
      </c>
      <c r="AQ78">
        <v>0</v>
      </c>
      <c r="AR78">
        <v>5.047200000000001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699.60468930565855</v>
      </c>
      <c r="DN78">
        <v>18.450417535568977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82.079773652857568</v>
      </c>
      <c r="L79">
        <v>65.234448141939964</v>
      </c>
      <c r="M79">
        <v>0</v>
      </c>
      <c r="N79">
        <v>0</v>
      </c>
      <c r="O79">
        <v>50.373110592583316</v>
      </c>
      <c r="P79">
        <v>51.295508982035933</v>
      </c>
      <c r="Q79">
        <v>2.541406411582213</v>
      </c>
      <c r="R79">
        <v>10.767870019483681</v>
      </c>
      <c r="S79">
        <v>6.7033952641878667</v>
      </c>
      <c r="T79">
        <v>0</v>
      </c>
      <c r="U79">
        <v>290.67606745135527</v>
      </c>
      <c r="V79">
        <v>1.7761995530186605</v>
      </c>
      <c r="W79">
        <v>9.4063168811025815</v>
      </c>
      <c r="X79">
        <v>24.974910198508557</v>
      </c>
      <c r="Y79">
        <v>0</v>
      </c>
      <c r="Z79">
        <v>4.9688496000000004</v>
      </c>
      <c r="AA79">
        <v>7.7050695046766222</v>
      </c>
      <c r="AB79">
        <v>10.036104000000002</v>
      </c>
      <c r="AC79">
        <v>4.9156799999999992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0.67208400000000001</v>
      </c>
      <c r="AP79">
        <v>1.9520363495118349</v>
      </c>
      <c r="AQ79">
        <v>0</v>
      </c>
      <c r="AR79">
        <v>2.8039999999999998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690.21851292245822</v>
      </c>
      <c r="DN79">
        <v>18.14206328038598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82.079773652857568</v>
      </c>
      <c r="L80">
        <v>65.234448141939964</v>
      </c>
      <c r="M80">
        <v>0</v>
      </c>
      <c r="N80">
        <v>0</v>
      </c>
      <c r="O80">
        <v>50.373110592583316</v>
      </c>
      <c r="P80">
        <v>51.295508982035933</v>
      </c>
      <c r="Q80">
        <v>2.541406411582213</v>
      </c>
      <c r="R80">
        <v>10.767870019483681</v>
      </c>
      <c r="S80">
        <v>6.7033952641878667</v>
      </c>
      <c r="T80">
        <v>0</v>
      </c>
      <c r="U80">
        <v>290.67606745135527</v>
      </c>
      <c r="V80">
        <v>4.6047745953329535</v>
      </c>
      <c r="W80">
        <v>11.104183408177738</v>
      </c>
      <c r="X80">
        <v>24.974910198508557</v>
      </c>
      <c r="Y80">
        <v>0</v>
      </c>
      <c r="Z80">
        <v>4.9688496000000004</v>
      </c>
      <c r="AA80">
        <v>7.1432415199606192</v>
      </c>
      <c r="AB80">
        <v>10.036104000000002</v>
      </c>
      <c r="AC80">
        <v>4.9156799999999992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6.6716100000000003</v>
      </c>
      <c r="AL80">
        <v>3.3936500000000005</v>
      </c>
      <c r="AM80">
        <v>4.0144416000000005</v>
      </c>
      <c r="AN80">
        <v>0</v>
      </c>
      <c r="AO80">
        <v>0.67208400000000001</v>
      </c>
      <c r="AP80">
        <v>1.9520363495118349</v>
      </c>
      <c r="AQ80">
        <v>0</v>
      </c>
      <c r="AR80">
        <v>2.8039999999999998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686.59161238257047</v>
      </c>
      <c r="DN80">
        <v>22.551012204947082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82.079773652857568</v>
      </c>
      <c r="L81">
        <v>65.234448141939964</v>
      </c>
      <c r="M81">
        <v>0</v>
      </c>
      <c r="N81">
        <v>0</v>
      </c>
      <c r="O81">
        <v>50.373110592583316</v>
      </c>
      <c r="P81">
        <v>51.295508982035933</v>
      </c>
      <c r="Q81">
        <v>2.541406411582213</v>
      </c>
      <c r="R81">
        <v>10.767870019483681</v>
      </c>
      <c r="S81">
        <v>6.7033952641878667</v>
      </c>
      <c r="T81">
        <v>0</v>
      </c>
      <c r="U81">
        <v>290.67606745135527</v>
      </c>
      <c r="V81">
        <v>4.6047151963574278</v>
      </c>
      <c r="W81">
        <v>11.123155813953488</v>
      </c>
      <c r="X81">
        <v>24.974910198508557</v>
      </c>
      <c r="Y81">
        <v>0</v>
      </c>
      <c r="Z81">
        <v>4.9688496000000004</v>
      </c>
      <c r="AA81">
        <v>7.1352154058932475</v>
      </c>
      <c r="AB81">
        <v>10.036104000000002</v>
      </c>
      <c r="AC81">
        <v>4.9156799999999992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3.3936500000000005</v>
      </c>
      <c r="AM81">
        <v>4.0144416000000005</v>
      </c>
      <c r="AN81">
        <v>0</v>
      </c>
      <c r="AO81">
        <v>0.67208400000000001</v>
      </c>
      <c r="AP81">
        <v>1.6266969579265296</v>
      </c>
      <c r="AQ81">
        <v>0</v>
      </c>
      <c r="AR81">
        <v>2.8039999999999998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685.3481217942566</v>
      </c>
      <c r="DN81">
        <v>22.510150294408589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82.079773652857568</v>
      </c>
      <c r="L82">
        <v>65.234448141939964</v>
      </c>
      <c r="M82">
        <v>0</v>
      </c>
      <c r="N82">
        <v>0</v>
      </c>
      <c r="O82">
        <v>50.373110592583316</v>
      </c>
      <c r="P82">
        <v>51.295508982035933</v>
      </c>
      <c r="Q82">
        <v>2.541406411582213</v>
      </c>
      <c r="R82">
        <v>10.767870019483681</v>
      </c>
      <c r="S82">
        <v>6.7033952641878667</v>
      </c>
      <c r="T82">
        <v>0</v>
      </c>
      <c r="U82">
        <v>290.67606745135527</v>
      </c>
      <c r="V82">
        <v>4.6047151963574278</v>
      </c>
      <c r="W82">
        <v>11.123155813953488</v>
      </c>
      <c r="X82">
        <v>24.974910198508557</v>
      </c>
      <c r="Y82">
        <v>0</v>
      </c>
      <c r="Z82">
        <v>1.6562832000000003</v>
      </c>
      <c r="AA82">
        <v>7.1368206287067224</v>
      </c>
      <c r="AB82">
        <v>10.036104000000002</v>
      </c>
      <c r="AC82">
        <v>4.9156799999999992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3.3936500000000005</v>
      </c>
      <c r="AM82">
        <v>4.0144416000000005</v>
      </c>
      <c r="AN82">
        <v>0</v>
      </c>
      <c r="AO82">
        <v>0.67208400000000001</v>
      </c>
      <c r="AP82">
        <v>1.6266969579265296</v>
      </c>
      <c r="AQ82">
        <v>0</v>
      </c>
      <c r="AR82">
        <v>12.337600000000002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691.37288063966014</v>
      </c>
      <c r="DN82">
        <v>22.708030271818512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82.079773652857568</v>
      </c>
      <c r="L83">
        <v>65.234448141939964</v>
      </c>
      <c r="M83">
        <v>0</v>
      </c>
      <c r="N83">
        <v>0</v>
      </c>
      <c r="O83">
        <v>50.373110592583316</v>
      </c>
      <c r="P83">
        <v>51.295508982035933</v>
      </c>
      <c r="Q83">
        <v>2.541406411582213</v>
      </c>
      <c r="R83">
        <v>10.767870019483681</v>
      </c>
      <c r="S83">
        <v>6.7033952641878667</v>
      </c>
      <c r="T83">
        <v>0</v>
      </c>
      <c r="U83">
        <v>290.67606745135527</v>
      </c>
      <c r="V83">
        <v>4.6047151963574278</v>
      </c>
      <c r="W83">
        <v>11.123155813953488</v>
      </c>
      <c r="X83">
        <v>24.974910198508557</v>
      </c>
      <c r="Y83">
        <v>0</v>
      </c>
      <c r="Z83">
        <v>1.6562832000000003</v>
      </c>
      <c r="AA83">
        <v>7.1368206287067224</v>
      </c>
      <c r="AB83">
        <v>10.036104000000002</v>
      </c>
      <c r="AC83">
        <v>4.9156799999999992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3.3936500000000005</v>
      </c>
      <c r="AM83">
        <v>4.0144416000000005</v>
      </c>
      <c r="AN83">
        <v>0</v>
      </c>
      <c r="AO83">
        <v>0.67208400000000001</v>
      </c>
      <c r="AP83">
        <v>1.6266969579265296</v>
      </c>
      <c r="AQ83">
        <v>0</v>
      </c>
      <c r="AR83">
        <v>12.337600000000002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691.37288063966014</v>
      </c>
      <c r="DN83">
        <v>22.708030271818512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82.079773652857568</v>
      </c>
      <c r="L84">
        <v>65.234448141939964</v>
      </c>
      <c r="M84">
        <v>0</v>
      </c>
      <c r="N84">
        <v>0</v>
      </c>
      <c r="O84">
        <v>50.373110592583316</v>
      </c>
      <c r="P84">
        <v>51.295508982035933</v>
      </c>
      <c r="Q84">
        <v>2.541406411582213</v>
      </c>
      <c r="R84">
        <v>10.767870019483681</v>
      </c>
      <c r="S84">
        <v>6.7033952641878667</v>
      </c>
      <c r="T84">
        <v>0</v>
      </c>
      <c r="U84">
        <v>290.67606745135527</v>
      </c>
      <c r="V84">
        <v>4.6047151963574278</v>
      </c>
      <c r="W84">
        <v>11.123155813953488</v>
      </c>
      <c r="X84">
        <v>24.974910198508557</v>
      </c>
      <c r="Y84">
        <v>0</v>
      </c>
      <c r="Z84">
        <v>0</v>
      </c>
      <c r="AA84">
        <v>7.1368206287067224</v>
      </c>
      <c r="AB84">
        <v>6.6704200000000027</v>
      </c>
      <c r="AC84">
        <v>2.4578399999999996</v>
      </c>
      <c r="AD84">
        <v>6.3745000000000003</v>
      </c>
      <c r="AE84">
        <v>12.557578799999998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6.6716100000000003</v>
      </c>
      <c r="AL84">
        <v>3.3936500000000005</v>
      </c>
      <c r="AM84">
        <v>4.0144416000000005</v>
      </c>
      <c r="AN84">
        <v>0</v>
      </c>
      <c r="AO84">
        <v>0.67208400000000001</v>
      </c>
      <c r="AP84">
        <v>1.6266969579265296</v>
      </c>
      <c r="AQ84">
        <v>0</v>
      </c>
      <c r="AR84">
        <v>2.8039999999999998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663.18973389283974</v>
      </c>
      <c r="DN84">
        <v>21.782369818639083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82.079773652857568</v>
      </c>
      <c r="L85">
        <v>65.234448141939964</v>
      </c>
      <c r="M85">
        <v>0</v>
      </c>
      <c r="N85">
        <v>0</v>
      </c>
      <c r="O85">
        <v>50.373110592583316</v>
      </c>
      <c r="P85">
        <v>51.295508982035933</v>
      </c>
      <c r="Q85">
        <v>2.541406411582213</v>
      </c>
      <c r="R85">
        <v>10.767870019483681</v>
      </c>
      <c r="S85">
        <v>6.7033952641878667</v>
      </c>
      <c r="T85">
        <v>0</v>
      </c>
      <c r="U85">
        <v>290.67606745135527</v>
      </c>
      <c r="V85">
        <v>4.6047151963574278</v>
      </c>
      <c r="W85">
        <v>11.123155813953488</v>
      </c>
      <c r="X85">
        <v>24.974910198508557</v>
      </c>
      <c r="Y85">
        <v>0</v>
      </c>
      <c r="Z85">
        <v>0</v>
      </c>
      <c r="AA85">
        <v>3.5515554748118809</v>
      </c>
      <c r="AB85">
        <v>3.3182800000000001</v>
      </c>
      <c r="AC85">
        <v>0</v>
      </c>
      <c r="AD85">
        <v>4.6969999999999992</v>
      </c>
      <c r="AE85">
        <v>8.3717192000000011</v>
      </c>
      <c r="AF85">
        <v>0</v>
      </c>
      <c r="AG85">
        <v>0</v>
      </c>
      <c r="AH85">
        <v>21.648599999999998</v>
      </c>
      <c r="AI85">
        <v>0</v>
      </c>
      <c r="AJ85">
        <v>0</v>
      </c>
      <c r="AK85">
        <v>6.6716100000000003</v>
      </c>
      <c r="AL85">
        <v>3.3936500000000005</v>
      </c>
      <c r="AM85">
        <v>2.6817120000000005</v>
      </c>
      <c r="AN85">
        <v>0</v>
      </c>
      <c r="AO85">
        <v>0.67208400000000001</v>
      </c>
      <c r="AP85">
        <v>1.6266969579265296</v>
      </c>
      <c r="AQ85">
        <v>0</v>
      </c>
      <c r="AR85">
        <v>2.8039999999999998</v>
      </c>
      <c r="AS85">
        <v>3.7587000000000002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642.46826866986748</v>
      </c>
      <c r="DN85">
        <v>21.101700687716296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82.079773652857568</v>
      </c>
      <c r="L86">
        <v>65.234448141939964</v>
      </c>
      <c r="M86">
        <v>0</v>
      </c>
      <c r="N86">
        <v>0</v>
      </c>
      <c r="O86">
        <v>50.373110592583316</v>
      </c>
      <c r="P86">
        <v>51.295508982035933</v>
      </c>
      <c r="Q86">
        <v>2.541406411582213</v>
      </c>
      <c r="R86">
        <v>10.767870019483681</v>
      </c>
      <c r="S86">
        <v>6.7033952641878667</v>
      </c>
      <c r="T86">
        <v>0</v>
      </c>
      <c r="U86">
        <v>290.67606745135527</v>
      </c>
      <c r="V86">
        <v>4.6047151963574278</v>
      </c>
      <c r="W86">
        <v>11.123155813953488</v>
      </c>
      <c r="X86">
        <v>24.974910198508557</v>
      </c>
      <c r="Y86">
        <v>0</v>
      </c>
      <c r="Z86">
        <v>0</v>
      </c>
      <c r="AA86">
        <v>0</v>
      </c>
      <c r="AB86">
        <v>3.3182800000000001</v>
      </c>
      <c r="AC86">
        <v>0</v>
      </c>
      <c r="AD86">
        <v>2.3149500000000001</v>
      </c>
      <c r="AE86">
        <v>8.3717192000000011</v>
      </c>
      <c r="AF86">
        <v>0</v>
      </c>
      <c r="AG86">
        <v>0</v>
      </c>
      <c r="AH86">
        <v>14.432400000000001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0.67208400000000001</v>
      </c>
      <c r="AP86">
        <v>1.6266969579265296</v>
      </c>
      <c r="AQ86">
        <v>0</v>
      </c>
      <c r="AR86">
        <v>4.4864000000000006</v>
      </c>
      <c r="AS86">
        <v>3.7587000000000002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631.36560714700488</v>
      </c>
      <c r="DN86">
        <v>20.736956735767091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82.079773652857568</v>
      </c>
      <c r="L87">
        <v>19.995805569241746</v>
      </c>
      <c r="M87">
        <v>0</v>
      </c>
      <c r="N87">
        <v>0</v>
      </c>
      <c r="O87">
        <v>50.373110592583316</v>
      </c>
      <c r="P87">
        <v>51.295508982035933</v>
      </c>
      <c r="Q87">
        <v>1.0023135696821517</v>
      </c>
      <c r="R87">
        <v>10.767870019483681</v>
      </c>
      <c r="S87">
        <v>2.0034657142857144</v>
      </c>
      <c r="T87">
        <v>0</v>
      </c>
      <c r="U87">
        <v>290.67606745135527</v>
      </c>
      <c r="V87">
        <v>4.6047151963574278</v>
      </c>
      <c r="W87">
        <v>11.123155813953488</v>
      </c>
      <c r="X87">
        <v>24.974910198508557</v>
      </c>
      <c r="Y87">
        <v>0</v>
      </c>
      <c r="Z87">
        <v>0</v>
      </c>
      <c r="AA87">
        <v>0</v>
      </c>
      <c r="AB87">
        <v>3.3182800000000001</v>
      </c>
      <c r="AC87">
        <v>0</v>
      </c>
      <c r="AD87">
        <v>0.33549999999999996</v>
      </c>
      <c r="AE87">
        <v>8.3717192000000011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6.6716100000000003</v>
      </c>
      <c r="AL87">
        <v>0.64922000000000024</v>
      </c>
      <c r="AM87">
        <v>1.3408560000000003</v>
      </c>
      <c r="AN87">
        <v>0</v>
      </c>
      <c r="AO87">
        <v>0.67208400000000001</v>
      </c>
      <c r="AP87">
        <v>1.4640272621338764</v>
      </c>
      <c r="AQ87">
        <v>0</v>
      </c>
      <c r="AR87">
        <v>5.6079999999999997</v>
      </c>
      <c r="AS87">
        <v>3.7587000000000002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571.92368342529232</v>
      </c>
      <c r="DN87">
        <v>18.784609797186643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82.079773652857568</v>
      </c>
      <c r="L88">
        <v>19.995805569241746</v>
      </c>
      <c r="M88">
        <v>0</v>
      </c>
      <c r="N88">
        <v>0</v>
      </c>
      <c r="O88">
        <v>50.373110592583316</v>
      </c>
      <c r="P88">
        <v>51.295508982035933</v>
      </c>
      <c r="Q88">
        <v>1.0023135696821517</v>
      </c>
      <c r="R88">
        <v>10.767870019483681</v>
      </c>
      <c r="S88">
        <v>2.0034657142857144</v>
      </c>
      <c r="T88">
        <v>0</v>
      </c>
      <c r="U88">
        <v>290.67606745135527</v>
      </c>
      <c r="V88">
        <v>4.6047151963574278</v>
      </c>
      <c r="W88">
        <v>11.123155813953488</v>
      </c>
      <c r="X88">
        <v>24.974910198508557</v>
      </c>
      <c r="Y88">
        <v>0</v>
      </c>
      <c r="Z88">
        <v>0</v>
      </c>
      <c r="AA88">
        <v>0</v>
      </c>
      <c r="AB88">
        <v>3.3182800000000001</v>
      </c>
      <c r="AC88">
        <v>0</v>
      </c>
      <c r="AD88">
        <v>0.33549999999999996</v>
      </c>
      <c r="AE88">
        <v>8.3717192000000011</v>
      </c>
      <c r="AF88">
        <v>0</v>
      </c>
      <c r="AG88">
        <v>0</v>
      </c>
      <c r="AH88">
        <v>5.2918800000000008</v>
      </c>
      <c r="AI88">
        <v>0</v>
      </c>
      <c r="AJ88">
        <v>0</v>
      </c>
      <c r="AK88">
        <v>6.6716100000000003</v>
      </c>
      <c r="AL88">
        <v>0.64922000000000024</v>
      </c>
      <c r="AM88">
        <v>1.2866800000000005</v>
      </c>
      <c r="AN88">
        <v>0</v>
      </c>
      <c r="AO88">
        <v>0.67208400000000001</v>
      </c>
      <c r="AP88">
        <v>1.4640272621338764</v>
      </c>
      <c r="AQ88">
        <v>0</v>
      </c>
      <c r="AR88">
        <v>5.6079999999999997</v>
      </c>
      <c r="AS88">
        <v>3.7587000000000002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567.6791952916725</v>
      </c>
      <c r="DN88">
        <v>18.645201930806326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82.079773652857568</v>
      </c>
      <c r="L89">
        <v>19.995805569241746</v>
      </c>
      <c r="M89">
        <v>0</v>
      </c>
      <c r="N89">
        <v>0</v>
      </c>
      <c r="O89">
        <v>50.373110592583316</v>
      </c>
      <c r="P89">
        <v>51.295508982035933</v>
      </c>
      <c r="Q89">
        <v>1.0023135696821517</v>
      </c>
      <c r="R89">
        <v>10.767870019483681</v>
      </c>
      <c r="S89">
        <v>2.0034657142857144</v>
      </c>
      <c r="T89">
        <v>0</v>
      </c>
      <c r="U89">
        <v>290.67606745135527</v>
      </c>
      <c r="V89">
        <v>4.6047151963574278</v>
      </c>
      <c r="W89">
        <v>11.123155813953488</v>
      </c>
      <c r="X89">
        <v>24.974910198508557</v>
      </c>
      <c r="Y89">
        <v>0</v>
      </c>
      <c r="Z89">
        <v>0</v>
      </c>
      <c r="AA89">
        <v>0</v>
      </c>
      <c r="AB89">
        <v>3.3182800000000001</v>
      </c>
      <c r="AC89">
        <v>0</v>
      </c>
      <c r="AD89">
        <v>0.33549999999999996</v>
      </c>
      <c r="AE89">
        <v>8.3717192000000011</v>
      </c>
      <c r="AF89">
        <v>0</v>
      </c>
      <c r="AG89">
        <v>0</v>
      </c>
      <c r="AH89">
        <v>5.2918800000000008</v>
      </c>
      <c r="AI89">
        <v>0</v>
      </c>
      <c r="AJ89">
        <v>0</v>
      </c>
      <c r="AK89">
        <v>6.6716100000000003</v>
      </c>
      <c r="AL89">
        <v>0.64922000000000024</v>
      </c>
      <c r="AM89">
        <v>1.21896</v>
      </c>
      <c r="AN89">
        <v>0</v>
      </c>
      <c r="AO89">
        <v>0.97078799999999998</v>
      </c>
      <c r="AP89">
        <v>1.4640272621338764</v>
      </c>
      <c r="AQ89">
        <v>0</v>
      </c>
      <c r="AR89">
        <v>5.6079999999999997</v>
      </c>
      <c r="AS89">
        <v>3.7587000000000002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567.90283398015413</v>
      </c>
      <c r="DN89">
        <v>18.652547242324705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82.079773652857568</v>
      </c>
      <c r="L90">
        <v>19.995805569241746</v>
      </c>
      <c r="M90">
        <v>0</v>
      </c>
      <c r="N90">
        <v>0</v>
      </c>
      <c r="O90">
        <v>50.373110592583316</v>
      </c>
      <c r="P90">
        <v>51.295508982035933</v>
      </c>
      <c r="Q90">
        <v>1.0023135696821517</v>
      </c>
      <c r="R90">
        <v>10.767870019483681</v>
      </c>
      <c r="S90">
        <v>2.0034657142857144</v>
      </c>
      <c r="T90">
        <v>0</v>
      </c>
      <c r="U90">
        <v>290.67606745135527</v>
      </c>
      <c r="V90">
        <v>4.6047151963574278</v>
      </c>
      <c r="W90">
        <v>11.123155813953488</v>
      </c>
      <c r="X90">
        <v>24.974910198508557</v>
      </c>
      <c r="Y90">
        <v>0</v>
      </c>
      <c r="Z90">
        <v>0</v>
      </c>
      <c r="AA90">
        <v>0</v>
      </c>
      <c r="AB90">
        <v>3.3182800000000001</v>
      </c>
      <c r="AC90">
        <v>0</v>
      </c>
      <c r="AD90">
        <v>0.33549999999999996</v>
      </c>
      <c r="AE90">
        <v>8.3717192000000011</v>
      </c>
      <c r="AF90">
        <v>0</v>
      </c>
      <c r="AG90">
        <v>0</v>
      </c>
      <c r="AH90">
        <v>5.2918800000000008</v>
      </c>
      <c r="AI90">
        <v>0</v>
      </c>
      <c r="AJ90">
        <v>0</v>
      </c>
      <c r="AK90">
        <v>6.6716100000000003</v>
      </c>
      <c r="AL90">
        <v>0.64922000000000024</v>
      </c>
      <c r="AM90">
        <v>0</v>
      </c>
      <c r="AN90">
        <v>0</v>
      </c>
      <c r="AO90">
        <v>0.97078799999999998</v>
      </c>
      <c r="AP90">
        <v>1.4640272621338764</v>
      </c>
      <c r="AQ90">
        <v>0</v>
      </c>
      <c r="AR90">
        <v>5.6079999999999997</v>
      </c>
      <c r="AS90">
        <v>3.7587000000000002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566.72263694879621</v>
      </c>
      <c r="DN90">
        <v>18.613784273682544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82.079773652857568</v>
      </c>
      <c r="L91">
        <v>19.995805569241746</v>
      </c>
      <c r="M91">
        <v>0</v>
      </c>
      <c r="N91">
        <v>0</v>
      </c>
      <c r="O91">
        <v>50.373110592583316</v>
      </c>
      <c r="P91">
        <v>51.295508982035933</v>
      </c>
      <c r="Q91">
        <v>1.0023135696821517</v>
      </c>
      <c r="R91">
        <v>10.767870019483681</v>
      </c>
      <c r="S91">
        <v>2.0034657142857144</v>
      </c>
      <c r="T91">
        <v>0</v>
      </c>
      <c r="U91">
        <v>290.67606745135527</v>
      </c>
      <c r="V91">
        <v>4.6047151963574278</v>
      </c>
      <c r="W91">
        <v>11.123155813953488</v>
      </c>
      <c r="X91">
        <v>24.974910198508557</v>
      </c>
      <c r="Y91">
        <v>0</v>
      </c>
      <c r="Z91">
        <v>0</v>
      </c>
      <c r="AA91">
        <v>0</v>
      </c>
      <c r="AB91">
        <v>3.3182800000000001</v>
      </c>
      <c r="AC91">
        <v>0</v>
      </c>
      <c r="AD91">
        <v>0.33549999999999996</v>
      </c>
      <c r="AE91">
        <v>8.3717192000000011</v>
      </c>
      <c r="AF91">
        <v>0</v>
      </c>
      <c r="AG91">
        <v>0</v>
      </c>
      <c r="AH91">
        <v>5.2918800000000008</v>
      </c>
      <c r="AI91">
        <v>0</v>
      </c>
      <c r="AJ91">
        <v>0</v>
      </c>
      <c r="AK91">
        <v>6.6716100000000003</v>
      </c>
      <c r="AL91">
        <v>0.64922000000000024</v>
      </c>
      <c r="AM91">
        <v>0</v>
      </c>
      <c r="AN91">
        <v>0</v>
      </c>
      <c r="AO91">
        <v>0.59740799999999994</v>
      </c>
      <c r="AP91">
        <v>1.4640272621338764</v>
      </c>
      <c r="AQ91">
        <v>0</v>
      </c>
      <c r="AR91">
        <v>5.6079999999999997</v>
      </c>
      <c r="AS91">
        <v>3.7587000000000002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566.36113043279624</v>
      </c>
      <c r="DN91">
        <v>18.601910789682545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19.995805569241746</v>
      </c>
      <c r="M92">
        <v>0</v>
      </c>
      <c r="N92">
        <v>0</v>
      </c>
      <c r="O92">
        <v>50.373110592583316</v>
      </c>
      <c r="P92">
        <v>51.295508982035933</v>
      </c>
      <c r="Q92">
        <v>1.0023135696821517</v>
      </c>
      <c r="R92">
        <v>10.767870019483681</v>
      </c>
      <c r="S92">
        <v>2.0034657142857144</v>
      </c>
      <c r="T92">
        <v>0</v>
      </c>
      <c r="U92">
        <v>290.67606745135527</v>
      </c>
      <c r="V92">
        <v>4.6047151963574278</v>
      </c>
      <c r="W92">
        <v>11.123155813953488</v>
      </c>
      <c r="X92">
        <v>24.974910198508557</v>
      </c>
      <c r="Y92">
        <v>0</v>
      </c>
      <c r="Z92">
        <v>0</v>
      </c>
      <c r="AA92">
        <v>0</v>
      </c>
      <c r="AB92">
        <v>3.3182800000000001</v>
      </c>
      <c r="AC92">
        <v>0</v>
      </c>
      <c r="AD92">
        <v>0.33549999999999996</v>
      </c>
      <c r="AE92">
        <v>8.3717192000000011</v>
      </c>
      <c r="AF92">
        <v>0</v>
      </c>
      <c r="AG92">
        <v>0</v>
      </c>
      <c r="AH92">
        <v>5.2918800000000008</v>
      </c>
      <c r="AI92">
        <v>0</v>
      </c>
      <c r="AJ92">
        <v>0</v>
      </c>
      <c r="AK92">
        <v>6.6716100000000003</v>
      </c>
      <c r="AL92">
        <v>0.64922000000000024</v>
      </c>
      <c r="AM92">
        <v>0</v>
      </c>
      <c r="AN92">
        <v>0</v>
      </c>
      <c r="AO92">
        <v>0.59740799999999994</v>
      </c>
      <c r="AP92">
        <v>1.4640272621338764</v>
      </c>
      <c r="AQ92">
        <v>0</v>
      </c>
      <c r="AR92">
        <v>5.6079999999999997</v>
      </c>
      <c r="AS92">
        <v>3.7587000000000002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566.36113043279624</v>
      </c>
      <c r="DN92">
        <v>18.601910789682545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59.998639234449769</v>
      </c>
      <c r="L93">
        <v>19.995805569241746</v>
      </c>
      <c r="M93">
        <v>0</v>
      </c>
      <c r="N93">
        <v>0</v>
      </c>
      <c r="O93">
        <v>50.373110592583316</v>
      </c>
      <c r="P93">
        <v>51.295508982035933</v>
      </c>
      <c r="Q93">
        <v>1.0023135696821517</v>
      </c>
      <c r="R93">
        <v>6.2050192308714127</v>
      </c>
      <c r="S93">
        <v>2.0034657142857144</v>
      </c>
      <c r="T93">
        <v>0</v>
      </c>
      <c r="U93">
        <v>290.67606745135527</v>
      </c>
      <c r="V93">
        <v>0</v>
      </c>
      <c r="W93">
        <v>11.123155813953488</v>
      </c>
      <c r="X93">
        <v>24.974910198508557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8.3717192000000011</v>
      </c>
      <c r="AF93">
        <v>0</v>
      </c>
      <c r="AG93">
        <v>0</v>
      </c>
      <c r="AH93">
        <v>5.2918800000000008</v>
      </c>
      <c r="AI93">
        <v>0</v>
      </c>
      <c r="AJ93">
        <v>0</v>
      </c>
      <c r="AK93">
        <v>6.6716100000000003</v>
      </c>
      <c r="AL93">
        <v>6.1971000000000007</v>
      </c>
      <c r="AM93">
        <v>0</v>
      </c>
      <c r="AN93">
        <v>0</v>
      </c>
      <c r="AO93">
        <v>0.59740799999999994</v>
      </c>
      <c r="AP93">
        <v>1.4640272621338764</v>
      </c>
      <c r="AQ93">
        <v>0</v>
      </c>
      <c r="AR93">
        <v>5.6079999999999997</v>
      </c>
      <c r="AS93">
        <v>2.5627500000000003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537.10691851016827</v>
      </c>
      <c r="DN93">
        <v>17.641072308932955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59.998639234449769</v>
      </c>
      <c r="L94">
        <v>19.995805569241746</v>
      </c>
      <c r="M94">
        <v>0</v>
      </c>
      <c r="N94">
        <v>0</v>
      </c>
      <c r="O94">
        <v>50.373110592583316</v>
      </c>
      <c r="P94">
        <v>51.295508982035933</v>
      </c>
      <c r="Q94">
        <v>1.0023135696821517</v>
      </c>
      <c r="R94">
        <v>4.9973307020016913</v>
      </c>
      <c r="S94">
        <v>2.0034657142857144</v>
      </c>
      <c r="T94">
        <v>0</v>
      </c>
      <c r="U94">
        <v>290.67606745135527</v>
      </c>
      <c r="V94">
        <v>0</v>
      </c>
      <c r="W94">
        <v>11.123155813953488</v>
      </c>
      <c r="X94">
        <v>24.974910198508557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8.3717192000000011</v>
      </c>
      <c r="AF94">
        <v>0</v>
      </c>
      <c r="AG94">
        <v>0</v>
      </c>
      <c r="AH94">
        <v>5.2918800000000008</v>
      </c>
      <c r="AI94">
        <v>0</v>
      </c>
      <c r="AJ94">
        <v>0</v>
      </c>
      <c r="AK94">
        <v>6.6716100000000003</v>
      </c>
      <c r="AL94">
        <v>18.001100000000005</v>
      </c>
      <c r="AM94">
        <v>0</v>
      </c>
      <c r="AN94">
        <v>0</v>
      </c>
      <c r="AO94">
        <v>0.59740799999999994</v>
      </c>
      <c r="AP94">
        <v>1.4640272621338764</v>
      </c>
      <c r="AQ94">
        <v>0</v>
      </c>
      <c r="AR94">
        <v>5.6079999999999997</v>
      </c>
      <c r="AS94">
        <v>2.5627500000000003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547.36626732423201</v>
      </c>
      <c r="DN94">
        <v>17.978034965999402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59.998639234449769</v>
      </c>
      <c r="L95">
        <v>19.995805569241746</v>
      </c>
      <c r="M95">
        <v>0</v>
      </c>
      <c r="N95">
        <v>0</v>
      </c>
      <c r="O95">
        <v>50.373110592583316</v>
      </c>
      <c r="P95">
        <v>51.295508982035933</v>
      </c>
      <c r="Q95">
        <v>1.0023135696821517</v>
      </c>
      <c r="R95">
        <v>4.9973307020016913</v>
      </c>
      <c r="S95">
        <v>2.0034657142857144</v>
      </c>
      <c r="T95">
        <v>0</v>
      </c>
      <c r="U95">
        <v>290.67606745135527</v>
      </c>
      <c r="V95">
        <v>0</v>
      </c>
      <c r="W95">
        <v>11.123155813953488</v>
      </c>
      <c r="X95">
        <v>24.974910198508557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5.2918800000000008</v>
      </c>
      <c r="AI95">
        <v>0</v>
      </c>
      <c r="AJ95">
        <v>0</v>
      </c>
      <c r="AK95">
        <v>6.6716100000000003</v>
      </c>
      <c r="AL95">
        <v>18.001100000000005</v>
      </c>
      <c r="AM95">
        <v>0</v>
      </c>
      <c r="AN95">
        <v>0</v>
      </c>
      <c r="AO95">
        <v>0.59740799999999994</v>
      </c>
      <c r="AP95">
        <v>1.4640272621338764</v>
      </c>
      <c r="AQ95">
        <v>0</v>
      </c>
      <c r="AR95">
        <v>3.9256000000000006</v>
      </c>
      <c r="AS95">
        <v>2.5627500000000003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545.73736759343501</v>
      </c>
      <c r="DN95">
        <v>17.924534696796503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59.998639234449769</v>
      </c>
      <c r="L96">
        <v>19.995805569241746</v>
      </c>
      <c r="M96">
        <v>0</v>
      </c>
      <c r="N96">
        <v>0</v>
      </c>
      <c r="O96">
        <v>50.373110592583316</v>
      </c>
      <c r="P96">
        <v>51.295508982035933</v>
      </c>
      <c r="Q96">
        <v>1.0023135696821517</v>
      </c>
      <c r="R96">
        <v>4.9973307020016913</v>
      </c>
      <c r="S96">
        <v>2.0034657142857144</v>
      </c>
      <c r="T96">
        <v>0</v>
      </c>
      <c r="U96">
        <v>290.67606745135527</v>
      </c>
      <c r="V96">
        <v>0</v>
      </c>
      <c r="W96">
        <v>11.123155813953488</v>
      </c>
      <c r="X96">
        <v>24.974910198508557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5.2918800000000008</v>
      </c>
      <c r="AI96">
        <v>0</v>
      </c>
      <c r="AJ96">
        <v>0</v>
      </c>
      <c r="AK96">
        <v>6.6716100000000003</v>
      </c>
      <c r="AL96">
        <v>18.001100000000005</v>
      </c>
      <c r="AM96">
        <v>0</v>
      </c>
      <c r="AN96">
        <v>0</v>
      </c>
      <c r="AO96">
        <v>0.59740799999999994</v>
      </c>
      <c r="AP96">
        <v>1.4640272621338764</v>
      </c>
      <c r="AQ96">
        <v>0</v>
      </c>
      <c r="AR96">
        <v>3.9256000000000006</v>
      </c>
      <c r="AS96">
        <v>2.5627500000000003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545.73736759343501</v>
      </c>
      <c r="DN96">
        <v>17.924534696796503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59.998639234449769</v>
      </c>
      <c r="L97">
        <v>19.995805569241746</v>
      </c>
      <c r="M97">
        <v>0</v>
      </c>
      <c r="N97">
        <v>0</v>
      </c>
      <c r="O97">
        <v>50.373110592583316</v>
      </c>
      <c r="P97">
        <v>51.295508982035933</v>
      </c>
      <c r="Q97">
        <v>1.0023135696821517</v>
      </c>
      <c r="R97">
        <v>4.9973307020016913</v>
      </c>
      <c r="S97">
        <v>2.0034657142857144</v>
      </c>
      <c r="T97">
        <v>0</v>
      </c>
      <c r="U97">
        <v>290.67606745135527</v>
      </c>
      <c r="V97">
        <v>0</v>
      </c>
      <c r="W97">
        <v>11.123155813953488</v>
      </c>
      <c r="X97">
        <v>24.974910198508557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4.1858595999999997</v>
      </c>
      <c r="AF97">
        <v>0</v>
      </c>
      <c r="AG97">
        <v>0</v>
      </c>
      <c r="AH97">
        <v>5.2918800000000008</v>
      </c>
      <c r="AI97">
        <v>0</v>
      </c>
      <c r="AJ97">
        <v>0</v>
      </c>
      <c r="AK97">
        <v>6.6716100000000003</v>
      </c>
      <c r="AL97">
        <v>18.001100000000005</v>
      </c>
      <c r="AM97">
        <v>0</v>
      </c>
      <c r="AN97">
        <v>0</v>
      </c>
      <c r="AO97">
        <v>0.59740799999999994</v>
      </c>
      <c r="AP97">
        <v>1.3013575663412229</v>
      </c>
      <c r="AQ97">
        <v>0</v>
      </c>
      <c r="AR97">
        <v>3.9256000000000006</v>
      </c>
      <c r="AS97">
        <v>2.5627500000000003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541.52713123486421</v>
      </c>
      <c r="DN97">
        <v>17.786241759574654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59.998639234449769</v>
      </c>
      <c r="L98">
        <v>19.995805569241746</v>
      </c>
      <c r="M98">
        <v>0</v>
      </c>
      <c r="N98">
        <v>0</v>
      </c>
      <c r="O98">
        <v>50.373110592583316</v>
      </c>
      <c r="P98">
        <v>51.295508982035933</v>
      </c>
      <c r="Q98">
        <v>1.0023135696821517</v>
      </c>
      <c r="R98">
        <v>4.9973307020016913</v>
      </c>
      <c r="S98">
        <v>2.0034657142857144</v>
      </c>
      <c r="T98">
        <v>0</v>
      </c>
      <c r="U98">
        <v>290.67606745135527</v>
      </c>
      <c r="V98">
        <v>0</v>
      </c>
      <c r="W98">
        <v>11.123155813953488</v>
      </c>
      <c r="X98">
        <v>24.974910198508557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4.1858595999999997</v>
      </c>
      <c r="AF98">
        <v>0</v>
      </c>
      <c r="AG98">
        <v>0</v>
      </c>
      <c r="AH98">
        <v>5.2918800000000008</v>
      </c>
      <c r="AI98">
        <v>0</v>
      </c>
      <c r="AJ98">
        <v>0</v>
      </c>
      <c r="AK98">
        <v>6.6716100000000003</v>
      </c>
      <c r="AL98">
        <v>6.1971000000000007</v>
      </c>
      <c r="AM98">
        <v>0</v>
      </c>
      <c r="AN98">
        <v>0</v>
      </c>
      <c r="AO98">
        <v>0.59740799999999994</v>
      </c>
      <c r="AP98">
        <v>1.3013575663412229</v>
      </c>
      <c r="AQ98">
        <v>0</v>
      </c>
      <c r="AR98">
        <v>3.9256000000000006</v>
      </c>
      <c r="AS98">
        <v>2.5627500000000003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530.09849843486427</v>
      </c>
      <c r="DN98">
        <v>17.410874559574651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1.461181302359059</v>
      </c>
      <c r="L99">
        <f t="shared" si="2"/>
        <v>0.73645489483193161</v>
      </c>
      <c r="M99">
        <f t="shared" si="2"/>
        <v>0</v>
      </c>
      <c r="N99">
        <f t="shared" si="2"/>
        <v>0</v>
      </c>
      <c r="O99">
        <f t="shared" si="2"/>
        <v>1.2089546542220029</v>
      </c>
      <c r="P99">
        <f t="shared" si="2"/>
        <v>1.2310922155688655</v>
      </c>
      <c r="Q99">
        <f t="shared" si="2"/>
        <v>3.1739626748888743E-2</v>
      </c>
      <c r="R99">
        <f t="shared" si="2"/>
        <v>0.15722450904126392</v>
      </c>
      <c r="S99">
        <f t="shared" si="2"/>
        <v>7.5253076267948901E-2</v>
      </c>
      <c r="T99">
        <f t="shared" si="2"/>
        <v>0</v>
      </c>
      <c r="U99">
        <f t="shared" si="2"/>
        <v>7.0066921544171494</v>
      </c>
      <c r="V99">
        <f t="shared" si="2"/>
        <v>6.7246844834201083E-2</v>
      </c>
      <c r="W99">
        <f t="shared" si="2"/>
        <v>0.26190320339029</v>
      </c>
      <c r="X99">
        <f t="shared" si="2"/>
        <v>0.59939784476420477</v>
      </c>
      <c r="Y99">
        <f t="shared" si="2"/>
        <v>0</v>
      </c>
      <c r="Z99">
        <f t="shared" si="2"/>
        <v>1.8912585999999999E-2</v>
      </c>
      <c r="AA99">
        <f t="shared" si="2"/>
        <v>4.0134182088187725E-2</v>
      </c>
      <c r="AB99">
        <f t="shared" si="2"/>
        <v>6.6672032999999992E-2</v>
      </c>
      <c r="AC99">
        <f t="shared" si="2"/>
        <v>1.9670158149206845E-2</v>
      </c>
      <c r="AD99">
        <f t="shared" si="2"/>
        <v>4.4518165999999998E-2</v>
      </c>
      <c r="AE99">
        <f t="shared" si="2"/>
        <v>0.15587666640000009</v>
      </c>
      <c r="AF99">
        <f t="shared" si="2"/>
        <v>0</v>
      </c>
      <c r="AG99">
        <f t="shared" si="2"/>
        <v>0</v>
      </c>
      <c r="AH99">
        <f t="shared" si="2"/>
        <v>0.2580392849999999</v>
      </c>
      <c r="AI99">
        <f t="shared" si="2"/>
        <v>1.74989358E-2</v>
      </c>
      <c r="AJ99">
        <f t="shared" si="2"/>
        <v>0</v>
      </c>
      <c r="AK99">
        <f t="shared" si="2"/>
        <v>0.16011863999999978</v>
      </c>
      <c r="AL99">
        <f t="shared" si="2"/>
        <v>0.13652801500000006</v>
      </c>
      <c r="AM99">
        <f t="shared" si="2"/>
        <v>2.36937043E-2</v>
      </c>
      <c r="AN99">
        <f t="shared" si="2"/>
        <v>0</v>
      </c>
      <c r="AO99">
        <f t="shared" si="2"/>
        <v>2.4493727999999985E-2</v>
      </c>
      <c r="AP99">
        <f t="shared" si="2"/>
        <v>4.1139166065961907E-2</v>
      </c>
      <c r="AQ99">
        <f t="shared" si="2"/>
        <v>0</v>
      </c>
      <c r="AR99">
        <f t="shared" si="2"/>
        <v>0.11117859999999988</v>
      </c>
      <c r="AS99">
        <f t="shared" si="2"/>
        <v>8.6752845895182673E-2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13.602404867449209</v>
      </c>
      <c r="DN99">
        <f t="shared" si="3"/>
        <v>0.43996217069511906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4.6788403465666626</v>
      </c>
      <c r="L3">
        <v>578.49612334501876</v>
      </c>
      <c r="M3">
        <v>28.22903334456046</v>
      </c>
      <c r="N3">
        <v>0</v>
      </c>
      <c r="O3">
        <v>0</v>
      </c>
      <c r="P3">
        <v>31.75239520958084</v>
      </c>
      <c r="Q3">
        <v>3.0586063569682156</v>
      </c>
      <c r="R3">
        <v>13.010730688935281</v>
      </c>
      <c r="S3">
        <v>8.3647155768374155</v>
      </c>
      <c r="T3">
        <v>0</v>
      </c>
      <c r="U3">
        <v>63.521549225511954</v>
      </c>
      <c r="V3">
        <v>5.2676985559566782</v>
      </c>
      <c r="W3">
        <v>13.871735952489722</v>
      </c>
      <c r="X3">
        <v>30.170269929629242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5.0553983999999996</v>
      </c>
      <c r="AF3">
        <v>2.7224999999999993</v>
      </c>
      <c r="AG3">
        <v>6.1272868799999998</v>
      </c>
      <c r="AH3">
        <v>6.3918800000000013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1.3529880000000003</v>
      </c>
      <c r="AP3">
        <v>1.6507115924511742</v>
      </c>
      <c r="AQ3">
        <v>0</v>
      </c>
      <c r="AR3">
        <v>14.902800000000001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810.83646531233455</v>
      </c>
      <c r="DN3">
        <v>26.631580369453978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4.6788403465666626</v>
      </c>
      <c r="L4">
        <v>578.49612334501876</v>
      </c>
      <c r="M4">
        <v>28.22903334456046</v>
      </c>
      <c r="N4">
        <v>0</v>
      </c>
      <c r="O4">
        <v>0</v>
      </c>
      <c r="P4">
        <v>31.75239520958084</v>
      </c>
      <c r="Q4">
        <v>3.0586063569682156</v>
      </c>
      <c r="R4">
        <v>13.010730688935281</v>
      </c>
      <c r="S4">
        <v>8.0964799999999997</v>
      </c>
      <c r="T4">
        <v>0</v>
      </c>
      <c r="U4">
        <v>64.241833966359209</v>
      </c>
      <c r="V4">
        <v>5.2676985559566782</v>
      </c>
      <c r="W4">
        <v>13.871735952489722</v>
      </c>
      <c r="X4">
        <v>30.170269929629242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5.0553983999999996</v>
      </c>
      <c r="AF4">
        <v>2.7224999999999993</v>
      </c>
      <c r="AG4">
        <v>6.1272868799999998</v>
      </c>
      <c r="AH4">
        <v>6.3918800000000013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1.3529880000000003</v>
      </c>
      <c r="AP4">
        <v>1.6507115924511742</v>
      </c>
      <c r="AQ4">
        <v>0</v>
      </c>
      <c r="AR4">
        <v>14.902800000000001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811.2741391114381</v>
      </c>
      <c r="DN4">
        <v>26.645955734360314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4.6788403465666626</v>
      </c>
      <c r="L5">
        <v>578.49612334501876</v>
      </c>
      <c r="M5">
        <v>28.22903334456046</v>
      </c>
      <c r="N5">
        <v>0</v>
      </c>
      <c r="O5">
        <v>0</v>
      </c>
      <c r="P5">
        <v>31.75239520958084</v>
      </c>
      <c r="Q5">
        <v>3.0586063569682156</v>
      </c>
      <c r="R5">
        <v>13.010730688935281</v>
      </c>
      <c r="S5">
        <v>8.0964799999999997</v>
      </c>
      <c r="T5">
        <v>0</v>
      </c>
      <c r="U5">
        <v>64.241833966359209</v>
      </c>
      <c r="V5">
        <v>5.2676985559566782</v>
      </c>
      <c r="W5">
        <v>13.871735952489722</v>
      </c>
      <c r="X5">
        <v>30.170269929629242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5.0553983999999996</v>
      </c>
      <c r="AF5">
        <v>2.7224999999999993</v>
      </c>
      <c r="AG5">
        <v>6.1272868799999998</v>
      </c>
      <c r="AH5">
        <v>6.3918800000000013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1.3529880000000003</v>
      </c>
      <c r="AP5">
        <v>1.6507115924511742</v>
      </c>
      <c r="AQ5">
        <v>0</v>
      </c>
      <c r="AR5">
        <v>3.3870000000000005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800.12454161279675</v>
      </c>
      <c r="DN5">
        <v>26.279753233001617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4.6788403465666626</v>
      </c>
      <c r="L6">
        <v>578.49612334501876</v>
      </c>
      <c r="M6">
        <v>28.22903334456046</v>
      </c>
      <c r="N6">
        <v>0</v>
      </c>
      <c r="O6">
        <v>0</v>
      </c>
      <c r="P6">
        <v>31.75239520958084</v>
      </c>
      <c r="Q6">
        <v>3.0586063569682156</v>
      </c>
      <c r="R6">
        <v>13.010730688935281</v>
      </c>
      <c r="S6">
        <v>8.0964799999999997</v>
      </c>
      <c r="T6">
        <v>0</v>
      </c>
      <c r="U6">
        <v>64.241833966359209</v>
      </c>
      <c r="V6">
        <v>5.2676985559566782</v>
      </c>
      <c r="W6">
        <v>13.871735952489722</v>
      </c>
      <c r="X6">
        <v>30.170269929629242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5.0553983999999996</v>
      </c>
      <c r="AF6">
        <v>2.7224999999999993</v>
      </c>
      <c r="AG6">
        <v>6.1272868799999998</v>
      </c>
      <c r="AH6">
        <v>6.3918800000000013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1.3529880000000003</v>
      </c>
      <c r="AP6">
        <v>1.6507115924511742</v>
      </c>
      <c r="AQ6">
        <v>0</v>
      </c>
      <c r="AR6">
        <v>3.3870000000000005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800.12454161279675</v>
      </c>
      <c r="DN6">
        <v>26.279753233001617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4.6788403465666626</v>
      </c>
      <c r="L7">
        <v>500.00106035729641</v>
      </c>
      <c r="M7">
        <v>28.22903334456046</v>
      </c>
      <c r="N7">
        <v>0</v>
      </c>
      <c r="O7">
        <v>0</v>
      </c>
      <c r="P7">
        <v>31.75239520958084</v>
      </c>
      <c r="Q7">
        <v>2.9955714285714294</v>
      </c>
      <c r="R7">
        <v>13.010730688935281</v>
      </c>
      <c r="S7">
        <v>3.9973714034057539</v>
      </c>
      <c r="T7">
        <v>0</v>
      </c>
      <c r="U7">
        <v>64.241833966359209</v>
      </c>
      <c r="V7">
        <v>5.2676985559566782</v>
      </c>
      <c r="W7">
        <v>13.871735952489722</v>
      </c>
      <c r="X7">
        <v>30.170269929629242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5.0553983999999996</v>
      </c>
      <c r="AF7">
        <v>2.7224999999999993</v>
      </c>
      <c r="AG7">
        <v>6.1272868799999998</v>
      </c>
      <c r="AH7">
        <v>6.3918800000000013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1.3529880000000003</v>
      </c>
      <c r="AP7">
        <v>3.7337524114967029</v>
      </c>
      <c r="AQ7">
        <v>0</v>
      </c>
      <c r="AR7">
        <v>3.3870000000000005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722.11251219034853</v>
      </c>
      <c r="DN7">
        <v>23.717616961782088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4.6788403465666626</v>
      </c>
      <c r="L8">
        <v>400.00104628736739</v>
      </c>
      <c r="M8">
        <v>28.22903334456046</v>
      </c>
      <c r="N8">
        <v>0</v>
      </c>
      <c r="O8">
        <v>0</v>
      </c>
      <c r="P8">
        <v>31.75239520958084</v>
      </c>
      <c r="Q8">
        <v>2.9955714285714294</v>
      </c>
      <c r="R8">
        <v>13.010730688935281</v>
      </c>
      <c r="S8">
        <v>3.9973714034057539</v>
      </c>
      <c r="T8">
        <v>0</v>
      </c>
      <c r="U8">
        <v>64.241833966359209</v>
      </c>
      <c r="V8">
        <v>5.2676985559566782</v>
      </c>
      <c r="W8">
        <v>13.871735952489722</v>
      </c>
      <c r="X8">
        <v>30.170269929629242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5.0553983999999996</v>
      </c>
      <c r="AF8">
        <v>2.7224999999999993</v>
      </c>
      <c r="AG8">
        <v>6.1272868799999998</v>
      </c>
      <c r="AH8">
        <v>6.3918800000000013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1.3529880000000003</v>
      </c>
      <c r="AP8">
        <v>3.7337524114967029</v>
      </c>
      <c r="AQ8">
        <v>0</v>
      </c>
      <c r="AR8">
        <v>3.3870000000000005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625.29249856784315</v>
      </c>
      <c r="DN8">
        <v>20.53761651435833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4.6788108930716863</v>
      </c>
      <c r="L9">
        <v>318.00123207417789</v>
      </c>
      <c r="M9">
        <v>28.22903334456046</v>
      </c>
      <c r="N9">
        <v>0</v>
      </c>
      <c r="O9">
        <v>0</v>
      </c>
      <c r="P9">
        <v>31.75239520958084</v>
      </c>
      <c r="Q9">
        <v>2.9955714285714294</v>
      </c>
      <c r="R9">
        <v>13.010730688935281</v>
      </c>
      <c r="S9">
        <v>3.9973714034057539</v>
      </c>
      <c r="T9">
        <v>0</v>
      </c>
      <c r="U9">
        <v>64.241833966359209</v>
      </c>
      <c r="V9">
        <v>5.2676985559566782</v>
      </c>
      <c r="W9">
        <v>13.871735952489722</v>
      </c>
      <c r="X9">
        <v>30.170269929629242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5.0553983999999996</v>
      </c>
      <c r="AF9">
        <v>2.7224999999999993</v>
      </c>
      <c r="AG9">
        <v>6.1272868799999998</v>
      </c>
      <c r="AH9">
        <v>6.3918800000000013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1.3529880000000003</v>
      </c>
      <c r="AP9">
        <v>3.7337524114967029</v>
      </c>
      <c r="AQ9">
        <v>0</v>
      </c>
      <c r="AR9">
        <v>3.3870000000000005</v>
      </c>
      <c r="AS9">
        <v>4.952399999999999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541.22041447238996</v>
      </c>
      <c r="DN9">
        <v>17.776314665844613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4.6787794730307644</v>
      </c>
      <c r="L10">
        <v>318.00123207417789</v>
      </c>
      <c r="M10">
        <v>28.22903334456046</v>
      </c>
      <c r="N10">
        <v>0</v>
      </c>
      <c r="O10">
        <v>0</v>
      </c>
      <c r="P10">
        <v>31.75239520958084</v>
      </c>
      <c r="Q10">
        <v>2.9955714285714294</v>
      </c>
      <c r="R10">
        <v>13.010730688935281</v>
      </c>
      <c r="S10">
        <v>3.9973714034057539</v>
      </c>
      <c r="T10">
        <v>0</v>
      </c>
      <c r="U10">
        <v>64.241833966359209</v>
      </c>
      <c r="V10">
        <v>5.4430904783224392</v>
      </c>
      <c r="W10">
        <v>13.871735952489722</v>
      </c>
      <c r="X10">
        <v>30.170269929629242</v>
      </c>
      <c r="Y10">
        <v>0</v>
      </c>
      <c r="Z10">
        <v>0.33750000000000002</v>
      </c>
      <c r="AA10">
        <v>0</v>
      </c>
      <c r="AB10">
        <v>0</v>
      </c>
      <c r="AC10">
        <v>0</v>
      </c>
      <c r="AD10">
        <v>0.40529999999999988</v>
      </c>
      <c r="AE10">
        <v>5.0553983999999996</v>
      </c>
      <c r="AF10">
        <v>2.7224999999999993</v>
      </c>
      <c r="AG10">
        <v>6.1272868799999998</v>
      </c>
      <c r="AH10">
        <v>6.3918800000000013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1.3529880000000003</v>
      </c>
      <c r="AP10">
        <v>3.7337524114967029</v>
      </c>
      <c r="AQ10">
        <v>0</v>
      </c>
      <c r="AR10">
        <v>3.3870000000000005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539.91887323475044</v>
      </c>
      <c r="DN10">
        <v>17.733566405809039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4.6787794730307644</v>
      </c>
      <c r="L11">
        <v>318.00123207417789</v>
      </c>
      <c r="M11">
        <v>28.22903334456046</v>
      </c>
      <c r="N11">
        <v>0</v>
      </c>
      <c r="O11">
        <v>0</v>
      </c>
      <c r="P11">
        <v>31.75239520958084</v>
      </c>
      <c r="Q11">
        <v>2.9955714285714294</v>
      </c>
      <c r="R11">
        <v>13.010730688935281</v>
      </c>
      <c r="S11">
        <v>3.9973714034057539</v>
      </c>
      <c r="T11">
        <v>0</v>
      </c>
      <c r="U11">
        <v>64.241833966359209</v>
      </c>
      <c r="V11">
        <v>5.4430904783224392</v>
      </c>
      <c r="W11">
        <v>13.871735952489722</v>
      </c>
      <c r="X11">
        <v>30.170269929629242</v>
      </c>
      <c r="Y11">
        <v>0</v>
      </c>
      <c r="Z11">
        <v>2.0007000000000001</v>
      </c>
      <c r="AA11">
        <v>0</v>
      </c>
      <c r="AB11">
        <v>0</v>
      </c>
      <c r="AC11">
        <v>0</v>
      </c>
      <c r="AD11">
        <v>0.40529999999999988</v>
      </c>
      <c r="AE11">
        <v>5.0553983999999996</v>
      </c>
      <c r="AF11">
        <v>2.7224999999999993</v>
      </c>
      <c r="AG11">
        <v>6.1272868799999998</v>
      </c>
      <c r="AH11">
        <v>6.3918800000000013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1.3529880000000003</v>
      </c>
      <c r="AP11">
        <v>1.7686195633405439</v>
      </c>
      <c r="AQ11">
        <v>0</v>
      </c>
      <c r="AR11">
        <v>3.3870000000000005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539.62665737420798</v>
      </c>
      <c r="DN11">
        <v>17.723849418195545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4.6787794730307644</v>
      </c>
      <c r="L12">
        <v>318.00123207417789</v>
      </c>
      <c r="M12">
        <v>28.22903334456046</v>
      </c>
      <c r="N12">
        <v>0</v>
      </c>
      <c r="O12">
        <v>0</v>
      </c>
      <c r="P12">
        <v>31.75239520958084</v>
      </c>
      <c r="Q12">
        <v>2.9955714285714294</v>
      </c>
      <c r="R12">
        <v>13.010730688935281</v>
      </c>
      <c r="S12">
        <v>3.9973714034057539</v>
      </c>
      <c r="T12">
        <v>0</v>
      </c>
      <c r="U12">
        <v>64.241833966359209</v>
      </c>
      <c r="V12">
        <v>5.4430904783224392</v>
      </c>
      <c r="W12">
        <v>13.871735952489722</v>
      </c>
      <c r="X12">
        <v>30.170269929629242</v>
      </c>
      <c r="Y12">
        <v>0</v>
      </c>
      <c r="Z12">
        <v>2.0007000000000001</v>
      </c>
      <c r="AA12">
        <v>0</v>
      </c>
      <c r="AB12">
        <v>0</v>
      </c>
      <c r="AC12">
        <v>0</v>
      </c>
      <c r="AD12">
        <v>0.40529999999999988</v>
      </c>
      <c r="AE12">
        <v>5.0553983999999996</v>
      </c>
      <c r="AF12">
        <v>2.7224999999999993</v>
      </c>
      <c r="AG12">
        <v>6.1272868799999998</v>
      </c>
      <c r="AH12">
        <v>6.3918800000000013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1.3529880000000003</v>
      </c>
      <c r="AP12">
        <v>1.7686195633405439</v>
      </c>
      <c r="AQ12">
        <v>0</v>
      </c>
      <c r="AR12">
        <v>3.3870000000000005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539.62665737420798</v>
      </c>
      <c r="DN12">
        <v>17.723849418195545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4.6787794730307644</v>
      </c>
      <c r="L13">
        <v>318.00123207417789</v>
      </c>
      <c r="M13">
        <v>28.22903334456046</v>
      </c>
      <c r="N13">
        <v>0</v>
      </c>
      <c r="O13">
        <v>0</v>
      </c>
      <c r="P13">
        <v>31.75239520958084</v>
      </c>
      <c r="Q13">
        <v>2.9955714285714294</v>
      </c>
      <c r="R13">
        <v>13.010730688935281</v>
      </c>
      <c r="S13">
        <v>3.9973714034057539</v>
      </c>
      <c r="T13">
        <v>0</v>
      </c>
      <c r="U13">
        <v>64.241833966359209</v>
      </c>
      <c r="V13">
        <v>5.4430904783224392</v>
      </c>
      <c r="W13">
        <v>13.871735952489722</v>
      </c>
      <c r="X13">
        <v>30.170269929629242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5.0553983999999996</v>
      </c>
      <c r="AF13">
        <v>2.7224999999999993</v>
      </c>
      <c r="AG13">
        <v>6.1272868799999998</v>
      </c>
      <c r="AH13">
        <v>6.3918800000000013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1.5333863999999999</v>
      </c>
      <c r="AP13">
        <v>1.7686195633405439</v>
      </c>
      <c r="AQ13">
        <v>0</v>
      </c>
      <c r="AR13">
        <v>3.3870000000000005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539.80131922780799</v>
      </c>
      <c r="DN13">
        <v>17.729585964595547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4.6787794730307644</v>
      </c>
      <c r="L14">
        <v>318.00123207417789</v>
      </c>
      <c r="M14">
        <v>28.22903334456046</v>
      </c>
      <c r="N14">
        <v>0</v>
      </c>
      <c r="O14">
        <v>0</v>
      </c>
      <c r="P14">
        <v>31.75239520958084</v>
      </c>
      <c r="Q14">
        <v>2.9955714285714294</v>
      </c>
      <c r="R14">
        <v>13.010730688935281</v>
      </c>
      <c r="S14">
        <v>3.9973714034057539</v>
      </c>
      <c r="T14">
        <v>0</v>
      </c>
      <c r="U14">
        <v>64.241833966359209</v>
      </c>
      <c r="V14">
        <v>5.4430904783224392</v>
      </c>
      <c r="W14">
        <v>13.871735952489722</v>
      </c>
      <c r="X14">
        <v>30.170269929629242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5.0553983999999996</v>
      </c>
      <c r="AF14">
        <v>2.7224999999999993</v>
      </c>
      <c r="AG14">
        <v>6.1272868799999998</v>
      </c>
      <c r="AH14">
        <v>6.3918800000000013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1.5333863999999999</v>
      </c>
      <c r="AP14">
        <v>1.7686195633405439</v>
      </c>
      <c r="AQ14">
        <v>0</v>
      </c>
      <c r="AR14">
        <v>3.3870000000000005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539.80131922780799</v>
      </c>
      <c r="DN14">
        <v>17.729585964595547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4.6787794730307644</v>
      </c>
      <c r="L15">
        <v>318.00123207417789</v>
      </c>
      <c r="M15">
        <v>28.22903334456046</v>
      </c>
      <c r="N15">
        <v>0</v>
      </c>
      <c r="O15">
        <v>0</v>
      </c>
      <c r="P15">
        <v>31.75239520958084</v>
      </c>
      <c r="Q15">
        <v>2.9955714285714294</v>
      </c>
      <c r="R15">
        <v>13.010730688935281</v>
      </c>
      <c r="S15">
        <v>3.9973714034057539</v>
      </c>
      <c r="T15">
        <v>0</v>
      </c>
      <c r="U15">
        <v>64.241833966359209</v>
      </c>
      <c r="V15">
        <v>5.4430904783224392</v>
      </c>
      <c r="W15">
        <v>13.871735952489722</v>
      </c>
      <c r="X15">
        <v>30.170269929629242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0.40529999999999988</v>
      </c>
      <c r="AE15">
        <v>5.0553983999999996</v>
      </c>
      <c r="AF15">
        <v>2.7224999999999993</v>
      </c>
      <c r="AG15">
        <v>6.1272868799999998</v>
      </c>
      <c r="AH15">
        <v>6.3918800000000013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1.5333863999999999</v>
      </c>
      <c r="AP15">
        <v>1.7686195633405439</v>
      </c>
      <c r="AQ15">
        <v>0</v>
      </c>
      <c r="AR15">
        <v>3.3870000000000005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537.86424135280799</v>
      </c>
      <c r="DN15">
        <v>17.665963839595552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4.6787794730307644</v>
      </c>
      <c r="L16">
        <v>318.00123207417789</v>
      </c>
      <c r="M16">
        <v>28.22903334456046</v>
      </c>
      <c r="N16">
        <v>0</v>
      </c>
      <c r="O16">
        <v>0</v>
      </c>
      <c r="P16">
        <v>31.75239520958084</v>
      </c>
      <c r="Q16">
        <v>2.9955714285714294</v>
      </c>
      <c r="R16">
        <v>13.010730688935281</v>
      </c>
      <c r="S16">
        <v>3.9973714034057539</v>
      </c>
      <c r="T16">
        <v>0</v>
      </c>
      <c r="U16">
        <v>64.241833966359209</v>
      </c>
      <c r="V16">
        <v>5.4430904783224392</v>
      </c>
      <c r="W16">
        <v>13.871735952489722</v>
      </c>
      <c r="X16">
        <v>30.170269929629242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0.40529999999999988</v>
      </c>
      <c r="AE16">
        <v>5.0553983999999996</v>
      </c>
      <c r="AF16">
        <v>2.7224999999999993</v>
      </c>
      <c r="AG16">
        <v>6.1272868799999998</v>
      </c>
      <c r="AH16">
        <v>6.3918800000000013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1.5333863999999999</v>
      </c>
      <c r="AP16">
        <v>1.7686195633405439</v>
      </c>
      <c r="AQ16">
        <v>0</v>
      </c>
      <c r="AR16">
        <v>3.3870000000000005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537.86424135280799</v>
      </c>
      <c r="DN16">
        <v>17.665963839595552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4.6787794730307644</v>
      </c>
      <c r="L17">
        <v>318.00123207417789</v>
      </c>
      <c r="M17">
        <v>28.22903334456046</v>
      </c>
      <c r="N17">
        <v>0</v>
      </c>
      <c r="O17">
        <v>0</v>
      </c>
      <c r="P17">
        <v>31.75239520958084</v>
      </c>
      <c r="Q17">
        <v>2.9955714285714294</v>
      </c>
      <c r="R17">
        <v>13.010730688935281</v>
      </c>
      <c r="S17">
        <v>3.9973714034057539</v>
      </c>
      <c r="T17">
        <v>0</v>
      </c>
      <c r="U17">
        <v>64.241833966359209</v>
      </c>
      <c r="V17">
        <v>5.4430904783224392</v>
      </c>
      <c r="W17">
        <v>13.871735952489722</v>
      </c>
      <c r="X17">
        <v>30.170269929629242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0.40529999999999988</v>
      </c>
      <c r="AE17">
        <v>5.0553983999999996</v>
      </c>
      <c r="AF17">
        <v>2.7224999999999993</v>
      </c>
      <c r="AG17">
        <v>6.1272868799999998</v>
      </c>
      <c r="AH17">
        <v>6.3918800000000013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1.5333863999999999</v>
      </c>
      <c r="AP17">
        <v>1.7686195633405439</v>
      </c>
      <c r="AQ17">
        <v>0</v>
      </c>
      <c r="AR17">
        <v>3.3870000000000005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537.86424135280799</v>
      </c>
      <c r="DN17">
        <v>17.665963839595552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4.6787794730307644</v>
      </c>
      <c r="L18">
        <v>318.00123207417789</v>
      </c>
      <c r="M18">
        <v>28.22903334456046</v>
      </c>
      <c r="N18">
        <v>0</v>
      </c>
      <c r="O18">
        <v>0</v>
      </c>
      <c r="P18">
        <v>31.75239520958084</v>
      </c>
      <c r="Q18">
        <v>2.9955714285714294</v>
      </c>
      <c r="R18">
        <v>13.010730688935281</v>
      </c>
      <c r="S18">
        <v>3.9973714034057539</v>
      </c>
      <c r="T18">
        <v>0</v>
      </c>
      <c r="U18">
        <v>64.241833966359209</v>
      </c>
      <c r="V18">
        <v>5.4430904783224392</v>
      </c>
      <c r="W18">
        <v>13.871735952489722</v>
      </c>
      <c r="X18">
        <v>30.170269929629242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0.40529999999999988</v>
      </c>
      <c r="AE18">
        <v>5.0553983999999996</v>
      </c>
      <c r="AF18">
        <v>2.7224999999999993</v>
      </c>
      <c r="AG18">
        <v>6.1272868799999998</v>
      </c>
      <c r="AH18">
        <v>6.3918800000000013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1.5333863999999999</v>
      </c>
      <c r="AP18">
        <v>1.7686195633405439</v>
      </c>
      <c r="AQ18">
        <v>0</v>
      </c>
      <c r="AR18">
        <v>3.3870000000000005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537.86424135280799</v>
      </c>
      <c r="DN18">
        <v>17.665963839595552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4.6787794730307644</v>
      </c>
      <c r="L19">
        <v>318.00123207417789</v>
      </c>
      <c r="M19">
        <v>28.22903334456046</v>
      </c>
      <c r="N19">
        <v>0</v>
      </c>
      <c r="O19">
        <v>0</v>
      </c>
      <c r="P19">
        <v>31.75239520958084</v>
      </c>
      <c r="Q19">
        <v>2.9955714285714294</v>
      </c>
      <c r="R19">
        <v>13.010730688935281</v>
      </c>
      <c r="S19">
        <v>3.9973714034057539</v>
      </c>
      <c r="T19">
        <v>0</v>
      </c>
      <c r="U19">
        <v>64.241833966359209</v>
      </c>
      <c r="V19">
        <v>5.2681766129032255</v>
      </c>
      <c r="W19">
        <v>13.872678976183957</v>
      </c>
      <c r="X19">
        <v>30.170269929629242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0.40529999999999988</v>
      </c>
      <c r="AE19">
        <v>5.0553983999999996</v>
      </c>
      <c r="AF19">
        <v>2.7224999999999993</v>
      </c>
      <c r="AG19">
        <v>6.1272868799999998</v>
      </c>
      <c r="AH19">
        <v>6.3918800000000013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1.5333863999999999</v>
      </c>
      <c r="AP19">
        <v>1.7686195633405439</v>
      </c>
      <c r="AQ19">
        <v>0</v>
      </c>
      <c r="AR19">
        <v>3.3870000000000005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537.69580313289191</v>
      </c>
      <c r="DN19">
        <v>17.660431217786748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4.6787794730307644</v>
      </c>
      <c r="L20">
        <v>318.00123207417789</v>
      </c>
      <c r="M20">
        <v>28.22903334456046</v>
      </c>
      <c r="N20">
        <v>0</v>
      </c>
      <c r="O20">
        <v>0</v>
      </c>
      <c r="P20">
        <v>31.75239520958084</v>
      </c>
      <c r="Q20">
        <v>2.9955714285714294</v>
      </c>
      <c r="R20">
        <v>13.010730688935281</v>
      </c>
      <c r="S20">
        <v>3.9973714034057539</v>
      </c>
      <c r="T20">
        <v>0</v>
      </c>
      <c r="U20">
        <v>64.241833966359209</v>
      </c>
      <c r="V20">
        <v>5.2681766129032255</v>
      </c>
      <c r="W20">
        <v>13.872678976183957</v>
      </c>
      <c r="X20">
        <v>30.170269929629242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0.40529999999999988</v>
      </c>
      <c r="AE20">
        <v>5.0553983999999996</v>
      </c>
      <c r="AF20">
        <v>2.7224999999999993</v>
      </c>
      <c r="AG20">
        <v>6.1272868799999998</v>
      </c>
      <c r="AH20">
        <v>6.3918800000000013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1.5333863999999999</v>
      </c>
      <c r="AP20">
        <v>1.7686195633405439</v>
      </c>
      <c r="AQ20">
        <v>0</v>
      </c>
      <c r="AR20">
        <v>14.902800000000001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548.84540063153304</v>
      </c>
      <c r="DN20">
        <v>18.026633719145444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4.6787794730307644</v>
      </c>
      <c r="L21">
        <v>318.00123207417789</v>
      </c>
      <c r="M21">
        <v>28.22903334456046</v>
      </c>
      <c r="N21">
        <v>0</v>
      </c>
      <c r="O21">
        <v>0</v>
      </c>
      <c r="P21">
        <v>31.75239520958084</v>
      </c>
      <c r="Q21">
        <v>2.9955714285714294</v>
      </c>
      <c r="R21">
        <v>13.010730688935281</v>
      </c>
      <c r="S21">
        <v>3.9973714034057539</v>
      </c>
      <c r="T21">
        <v>0</v>
      </c>
      <c r="U21">
        <v>64.241833966359209</v>
      </c>
      <c r="V21">
        <v>5.2681766129032255</v>
      </c>
      <c r="W21">
        <v>13.872678976183957</v>
      </c>
      <c r="X21">
        <v>30.170269929629242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0.40529999999999988</v>
      </c>
      <c r="AE21">
        <v>5.0553983999999996</v>
      </c>
      <c r="AF21">
        <v>2.7224999999999993</v>
      </c>
      <c r="AG21">
        <v>6.1272868799999998</v>
      </c>
      <c r="AH21">
        <v>6.3918800000000013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1.5333863999999999</v>
      </c>
      <c r="AP21">
        <v>1.7686195633405439</v>
      </c>
      <c r="AQ21">
        <v>0</v>
      </c>
      <c r="AR21">
        <v>14.902800000000001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548.84540063153304</v>
      </c>
      <c r="DN21">
        <v>18.026633719145444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4.6787794730307644</v>
      </c>
      <c r="L22">
        <v>318.00123207417789</v>
      </c>
      <c r="M22">
        <v>28.22903334456046</v>
      </c>
      <c r="N22">
        <v>0</v>
      </c>
      <c r="O22">
        <v>0</v>
      </c>
      <c r="P22">
        <v>31.75239520958084</v>
      </c>
      <c r="Q22">
        <v>2.9955714285714294</v>
      </c>
      <c r="R22">
        <v>13.010730688935281</v>
      </c>
      <c r="S22">
        <v>3.9973714034057539</v>
      </c>
      <c r="T22">
        <v>0</v>
      </c>
      <c r="U22">
        <v>64.241833966359209</v>
      </c>
      <c r="V22">
        <v>5.2681766129032255</v>
      </c>
      <c r="W22">
        <v>13.872678976183957</v>
      </c>
      <c r="X22">
        <v>30.170269929629242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0.40529999999999988</v>
      </c>
      <c r="AE22">
        <v>5.0553983999999996</v>
      </c>
      <c r="AF22">
        <v>2.7224999999999993</v>
      </c>
      <c r="AG22">
        <v>6.1272868799999998</v>
      </c>
      <c r="AH22">
        <v>6.3918800000000013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1.5333863999999999</v>
      </c>
      <c r="AP22">
        <v>1.7686195633405439</v>
      </c>
      <c r="AQ22">
        <v>0</v>
      </c>
      <c r="AR22">
        <v>3.3870000000000005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541.57654240971101</v>
      </c>
      <c r="DN22">
        <v>17.787891940967544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4.6788108930716863</v>
      </c>
      <c r="L23">
        <v>380.00133016386809</v>
      </c>
      <c r="M23">
        <v>28.22903334456046</v>
      </c>
      <c r="N23">
        <v>0</v>
      </c>
      <c r="O23">
        <v>0</v>
      </c>
      <c r="P23">
        <v>31.75239520958084</v>
      </c>
      <c r="Q23">
        <v>2.9955714285714294</v>
      </c>
      <c r="R23">
        <v>13.010730688935281</v>
      </c>
      <c r="S23">
        <v>3.9973714034057539</v>
      </c>
      <c r="T23">
        <v>0</v>
      </c>
      <c r="U23">
        <v>64.241833966359209</v>
      </c>
      <c r="V23">
        <v>4.6026481734342735</v>
      </c>
      <c r="W23">
        <v>13.434227516030175</v>
      </c>
      <c r="X23">
        <v>30.170269929629242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0.40529999999999988</v>
      </c>
      <c r="AE23">
        <v>10.110796800000001</v>
      </c>
      <c r="AF23">
        <v>2.7224999999999993</v>
      </c>
      <c r="AG23">
        <v>6.1272868799999998</v>
      </c>
      <c r="AH23">
        <v>6.3918800000000013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1.5333863999999999</v>
      </c>
      <c r="AP23">
        <v>1.7686195633405439</v>
      </c>
      <c r="AQ23">
        <v>0</v>
      </c>
      <c r="AR23">
        <v>3.3870000000000005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605.43083112867862</v>
      </c>
      <c r="DN23">
        <v>19.885151232108388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4.6788108930716863</v>
      </c>
      <c r="L24">
        <v>480.00128895299235</v>
      </c>
      <c r="M24">
        <v>28.22903334456046</v>
      </c>
      <c r="N24">
        <v>0</v>
      </c>
      <c r="O24">
        <v>0</v>
      </c>
      <c r="P24">
        <v>31.75239520958084</v>
      </c>
      <c r="Q24">
        <v>2.9955714285714294</v>
      </c>
      <c r="R24">
        <v>13.010730688935281</v>
      </c>
      <c r="S24">
        <v>3.9973714034057539</v>
      </c>
      <c r="T24">
        <v>0</v>
      </c>
      <c r="U24">
        <v>64.241833966359209</v>
      </c>
      <c r="V24">
        <v>5.2676985559566782</v>
      </c>
      <c r="W24">
        <v>13.871735952489722</v>
      </c>
      <c r="X24">
        <v>30.170269929629242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0.40529999999999988</v>
      </c>
      <c r="AE24">
        <v>10.110796800000001</v>
      </c>
      <c r="AF24">
        <v>2.7224999999999993</v>
      </c>
      <c r="AG24">
        <v>6.1272868799999998</v>
      </c>
      <c r="AH24">
        <v>13.248624</v>
      </c>
      <c r="AI24">
        <v>0</v>
      </c>
      <c r="AJ24">
        <v>0</v>
      </c>
      <c r="AK24">
        <v>8.0585100000000001</v>
      </c>
      <c r="AL24">
        <v>0</v>
      </c>
      <c r="AM24">
        <v>1.5950999999999997</v>
      </c>
      <c r="AN24">
        <v>0.59302999999999995</v>
      </c>
      <c r="AO24">
        <v>1.5333863999999999</v>
      </c>
      <c r="AP24">
        <v>1.7686195633405439</v>
      </c>
      <c r="AQ24">
        <v>5.1804399999999999</v>
      </c>
      <c r="AR24">
        <v>3.3870000000000005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716.51706553689746</v>
      </c>
      <c r="DN24">
        <v>23.533718431995645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4.6788108930716863</v>
      </c>
      <c r="L25">
        <v>578.49612334501876</v>
      </c>
      <c r="M25">
        <v>28.22903334456046</v>
      </c>
      <c r="N25">
        <v>0</v>
      </c>
      <c r="O25">
        <v>0</v>
      </c>
      <c r="P25">
        <v>31.75239520958084</v>
      </c>
      <c r="Q25">
        <v>3.0586063569682156</v>
      </c>
      <c r="R25">
        <v>13.010730688935281</v>
      </c>
      <c r="S25">
        <v>7.8172198505917168</v>
      </c>
      <c r="T25">
        <v>0</v>
      </c>
      <c r="U25">
        <v>64.241833966359209</v>
      </c>
      <c r="V25">
        <v>5.2676985559566782</v>
      </c>
      <c r="W25">
        <v>13.871735952489722</v>
      </c>
      <c r="X25">
        <v>30.170269929629242</v>
      </c>
      <c r="Y25">
        <v>0</v>
      </c>
      <c r="Z25">
        <v>0</v>
      </c>
      <c r="AA25">
        <v>0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2.7224999999999993</v>
      </c>
      <c r="AG25">
        <v>6.1272868799999998</v>
      </c>
      <c r="AH25">
        <v>20.337800000000009</v>
      </c>
      <c r="AI25">
        <v>0</v>
      </c>
      <c r="AJ25">
        <v>0</v>
      </c>
      <c r="AK25">
        <v>8.0585100000000001</v>
      </c>
      <c r="AL25">
        <v>0</v>
      </c>
      <c r="AM25">
        <v>1.5950999999999997</v>
      </c>
      <c r="AN25">
        <v>0.59302999999999995</v>
      </c>
      <c r="AO25">
        <v>1.5333863999999999</v>
      </c>
      <c r="AP25">
        <v>1.7686195633405439</v>
      </c>
      <c r="AQ25">
        <v>5.1804399999999999</v>
      </c>
      <c r="AR25">
        <v>3.3870000000000005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824.81813979667515</v>
      </c>
      <c r="DN25">
        <v>27.090807939827286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4.6788108930716863</v>
      </c>
      <c r="L26">
        <v>578.49612334501876</v>
      </c>
      <c r="M26">
        <v>28.22903334456046</v>
      </c>
      <c r="N26">
        <v>0</v>
      </c>
      <c r="O26">
        <v>0</v>
      </c>
      <c r="P26">
        <v>31.75239520958084</v>
      </c>
      <c r="Q26">
        <v>3.0586063569682156</v>
      </c>
      <c r="R26">
        <v>13.010730688935281</v>
      </c>
      <c r="S26">
        <v>8.0964799999999997</v>
      </c>
      <c r="T26">
        <v>0</v>
      </c>
      <c r="U26">
        <v>64.241833966359209</v>
      </c>
      <c r="V26">
        <v>5.2676985559566782</v>
      </c>
      <c r="W26">
        <v>13.871735952489722</v>
      </c>
      <c r="X26">
        <v>30.170269929629242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10.110796800000001</v>
      </c>
      <c r="AF26">
        <v>5.4449999999999985</v>
      </c>
      <c r="AG26">
        <v>6.1272868799999998</v>
      </c>
      <c r="AH26">
        <v>26.148600000000005</v>
      </c>
      <c r="AI26">
        <v>0.97650000000000015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1.5333863999999999</v>
      </c>
      <c r="AP26">
        <v>1.7686195633405439</v>
      </c>
      <c r="AQ26">
        <v>14.497499999999997</v>
      </c>
      <c r="AR26">
        <v>3.3870000000000005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852.52556108229714</v>
      </c>
      <c r="DN26">
        <v>28.000905958070994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4.6788108930716863</v>
      </c>
      <c r="L27">
        <v>578.49612334501876</v>
      </c>
      <c r="M27">
        <v>28.22903334456046</v>
      </c>
      <c r="N27">
        <v>0</v>
      </c>
      <c r="O27">
        <v>0</v>
      </c>
      <c r="P27">
        <v>31.75239520958084</v>
      </c>
      <c r="Q27">
        <v>3.0586063569682156</v>
      </c>
      <c r="R27">
        <v>13.010730688935281</v>
      </c>
      <c r="S27">
        <v>8.0964799999999997</v>
      </c>
      <c r="T27">
        <v>0</v>
      </c>
      <c r="U27">
        <v>64.241833966359209</v>
      </c>
      <c r="V27">
        <v>5.2676985559566782</v>
      </c>
      <c r="W27">
        <v>13.871735952489722</v>
      </c>
      <c r="X27">
        <v>30.170269929629242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6.1272868799999998</v>
      </c>
      <c r="AH27">
        <v>34.864800000000002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0.59302999999999995</v>
      </c>
      <c r="AO27">
        <v>1.5333863999999999</v>
      </c>
      <c r="AP27">
        <v>1.7686195633405439</v>
      </c>
      <c r="AQ27">
        <v>19.098039999999994</v>
      </c>
      <c r="AR27">
        <v>3.3870000000000005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889.172475193585</v>
      </c>
      <c r="DN27">
        <v>29.204692490802223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4.6788108930716863</v>
      </c>
      <c r="L28">
        <v>578.49612334501876</v>
      </c>
      <c r="M28">
        <v>28.22903334456046</v>
      </c>
      <c r="N28">
        <v>0</v>
      </c>
      <c r="O28">
        <v>0</v>
      </c>
      <c r="P28">
        <v>31.75239520958084</v>
      </c>
      <c r="Q28">
        <v>3.0586063569682156</v>
      </c>
      <c r="R28">
        <v>13.010730688935281</v>
      </c>
      <c r="S28">
        <v>8.0964799999999997</v>
      </c>
      <c r="T28">
        <v>0</v>
      </c>
      <c r="U28">
        <v>64.241833966359209</v>
      </c>
      <c r="V28">
        <v>5.2676985559566782</v>
      </c>
      <c r="W28">
        <v>13.871735952489722</v>
      </c>
      <c r="X28">
        <v>30.170269929629242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11.954799999999999</v>
      </c>
      <c r="AG28">
        <v>6.1272868799999998</v>
      </c>
      <c r="AH28">
        <v>43.058028000000007</v>
      </c>
      <c r="AI28">
        <v>5.0168663999999996</v>
      </c>
      <c r="AJ28">
        <v>0</v>
      </c>
      <c r="AK28">
        <v>8.0585100000000001</v>
      </c>
      <c r="AL28">
        <v>0</v>
      </c>
      <c r="AM28">
        <v>4.8491039999999996</v>
      </c>
      <c r="AN28">
        <v>0.59302999999999995</v>
      </c>
      <c r="AO28">
        <v>1.5333863999999999</v>
      </c>
      <c r="AP28">
        <v>1.7686195633405439</v>
      </c>
      <c r="AQ28">
        <v>19.098039999999994</v>
      </c>
      <c r="AR28">
        <v>3.3870000000000005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925.35726569280598</v>
      </c>
      <c r="DN28">
        <v>30.393263680158046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4.6787639945570012</v>
      </c>
      <c r="L29">
        <v>578.49612334501876</v>
      </c>
      <c r="M29">
        <v>28.22903334456046</v>
      </c>
      <c r="N29">
        <v>0</v>
      </c>
      <c r="O29">
        <v>0</v>
      </c>
      <c r="P29">
        <v>31.75239520958084</v>
      </c>
      <c r="Q29">
        <v>3.0586063569682156</v>
      </c>
      <c r="R29">
        <v>13.008165124208473</v>
      </c>
      <c r="S29">
        <v>8.0964799999999997</v>
      </c>
      <c r="T29">
        <v>0</v>
      </c>
      <c r="U29">
        <v>64.241833966359209</v>
      </c>
      <c r="V29">
        <v>5.2676985559566782</v>
      </c>
      <c r="W29">
        <v>13.871735952489722</v>
      </c>
      <c r="X29">
        <v>30.170269929629242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11.954799999999999</v>
      </c>
      <c r="AG29">
        <v>6.1272868799999998</v>
      </c>
      <c r="AH29">
        <v>43.058028000000007</v>
      </c>
      <c r="AI29">
        <v>5.0168663999999996</v>
      </c>
      <c r="AJ29">
        <v>0</v>
      </c>
      <c r="AK29">
        <v>8.0585100000000001</v>
      </c>
      <c r="AL29">
        <v>0</v>
      </c>
      <c r="AM29">
        <v>4.8491039999999996</v>
      </c>
      <c r="AN29">
        <v>0.59302999999999995</v>
      </c>
      <c r="AO29">
        <v>1.5333863999999999</v>
      </c>
      <c r="AP29">
        <v>1.7686195633405439</v>
      </c>
      <c r="AQ29">
        <v>19.098039999999994</v>
      </c>
      <c r="AR29">
        <v>4.7418000000000013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926.66645351555405</v>
      </c>
      <c r="DN29">
        <v>30.436263394168542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4.6787639945570012</v>
      </c>
      <c r="L30">
        <v>530.00127388240514</v>
      </c>
      <c r="M30">
        <v>28.22903334456046</v>
      </c>
      <c r="N30">
        <v>0</v>
      </c>
      <c r="O30">
        <v>0</v>
      </c>
      <c r="P30">
        <v>31.75239520958084</v>
      </c>
      <c r="Q30">
        <v>2.9955714285714294</v>
      </c>
      <c r="R30">
        <v>13.008165124208473</v>
      </c>
      <c r="S30">
        <v>3.9973714034057539</v>
      </c>
      <c r="T30">
        <v>0</v>
      </c>
      <c r="U30">
        <v>64.241833966359209</v>
      </c>
      <c r="V30">
        <v>5.2676985559566782</v>
      </c>
      <c r="W30">
        <v>13.871735952489722</v>
      </c>
      <c r="X30">
        <v>30.170269929629242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11.954799999999999</v>
      </c>
      <c r="AG30">
        <v>6.1272868799999998</v>
      </c>
      <c r="AH30">
        <v>43.058028000000007</v>
      </c>
      <c r="AI30">
        <v>5.0168663999999996</v>
      </c>
      <c r="AJ30">
        <v>0</v>
      </c>
      <c r="AK30">
        <v>8.0585100000000001</v>
      </c>
      <c r="AL30">
        <v>0</v>
      </c>
      <c r="AM30">
        <v>4.8491039999999996</v>
      </c>
      <c r="AN30">
        <v>0.59302999999999995</v>
      </c>
      <c r="AO30">
        <v>1.5333863999999999</v>
      </c>
      <c r="AP30">
        <v>1.7686195633405439</v>
      </c>
      <c r="AQ30">
        <v>19.098039999999994</v>
      </c>
      <c r="AR30">
        <v>4.7418000000000013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875.68395309820721</v>
      </c>
      <c r="DN30">
        <v>28.761770823910794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4.6787639945570012</v>
      </c>
      <c r="L31">
        <v>500.00106035729641</v>
      </c>
      <c r="M31">
        <v>28.22903334456046</v>
      </c>
      <c r="N31">
        <v>0</v>
      </c>
      <c r="O31">
        <v>0</v>
      </c>
      <c r="P31">
        <v>31.75239520958084</v>
      </c>
      <c r="Q31">
        <v>2.9955714285714294</v>
      </c>
      <c r="R31">
        <v>13.008165124208473</v>
      </c>
      <c r="S31">
        <v>3.9973714034057539</v>
      </c>
      <c r="T31">
        <v>0</v>
      </c>
      <c r="U31">
        <v>64.241833966359209</v>
      </c>
      <c r="V31">
        <v>5.2676985559566782</v>
      </c>
      <c r="W31">
        <v>13.871735952489722</v>
      </c>
      <c r="X31">
        <v>30.170269929629242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11.954799999999999</v>
      </c>
      <c r="AG31">
        <v>6.1272868799999998</v>
      </c>
      <c r="AH31">
        <v>43.058028000000007</v>
      </c>
      <c r="AI31">
        <v>5.0168663999999996</v>
      </c>
      <c r="AJ31">
        <v>0</v>
      </c>
      <c r="AK31">
        <v>8.0585100000000001</v>
      </c>
      <c r="AL31">
        <v>0</v>
      </c>
      <c r="AM31">
        <v>4.8491039999999996</v>
      </c>
      <c r="AN31">
        <v>0.59302999999999995</v>
      </c>
      <c r="AO31">
        <v>1.5333863999999999</v>
      </c>
      <c r="AP31">
        <v>1.7686195633405439</v>
      </c>
      <c r="AQ31">
        <v>19.098039999999994</v>
      </c>
      <c r="AR31">
        <v>3.3870000000000005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845.32602906455566</v>
      </c>
      <c r="DN31">
        <v>27.764681332453652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4.6787639945570012</v>
      </c>
      <c r="L32">
        <v>578.49612334501876</v>
      </c>
      <c r="M32">
        <v>28.22903334456046</v>
      </c>
      <c r="N32">
        <v>0</v>
      </c>
      <c r="O32">
        <v>0</v>
      </c>
      <c r="P32">
        <v>31.75239520958084</v>
      </c>
      <c r="Q32">
        <v>3.0586063569682156</v>
      </c>
      <c r="R32">
        <v>13.008165124208473</v>
      </c>
      <c r="S32">
        <v>8.0964799999999997</v>
      </c>
      <c r="T32">
        <v>0</v>
      </c>
      <c r="U32">
        <v>64.241833966359209</v>
      </c>
      <c r="V32">
        <v>5.2676985559566782</v>
      </c>
      <c r="W32">
        <v>13.871735952489722</v>
      </c>
      <c r="X32">
        <v>30.170269929629242</v>
      </c>
      <c r="Y32">
        <v>0</v>
      </c>
      <c r="Z32">
        <v>2.0007000000000001</v>
      </c>
      <c r="AA32">
        <v>8.6030349984762875</v>
      </c>
      <c r="AB32">
        <v>12.122759999999998</v>
      </c>
      <c r="AC32">
        <v>2.9693200000000002</v>
      </c>
      <c r="AD32">
        <v>8.3897099999999991</v>
      </c>
      <c r="AE32">
        <v>10.07616</v>
      </c>
      <c r="AF32">
        <v>8.1674999999999986</v>
      </c>
      <c r="AG32">
        <v>6.1272868799999998</v>
      </c>
      <c r="AH32">
        <v>34.864800000000002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0.59302999999999995</v>
      </c>
      <c r="AO32">
        <v>1.5333863999999999</v>
      </c>
      <c r="AP32">
        <v>1.7686195633405439</v>
      </c>
      <c r="AQ32">
        <v>19.098039999999994</v>
      </c>
      <c r="AR32">
        <v>3.3870000000000005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892.28525370759837</v>
      </c>
      <c r="DN32">
        <v>29.306930313547095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4.6787639945570012</v>
      </c>
      <c r="L33">
        <v>578.49612334501876</v>
      </c>
      <c r="M33">
        <v>28.22903334456046</v>
      </c>
      <c r="N33">
        <v>0</v>
      </c>
      <c r="O33">
        <v>0</v>
      </c>
      <c r="P33">
        <v>31.75239520958084</v>
      </c>
      <c r="Q33">
        <v>0</v>
      </c>
      <c r="R33">
        <v>13.008165124208473</v>
      </c>
      <c r="S33">
        <v>3.9973714034057539</v>
      </c>
      <c r="T33">
        <v>0</v>
      </c>
      <c r="U33">
        <v>64.241833966359209</v>
      </c>
      <c r="V33">
        <v>5.2676985559566782</v>
      </c>
      <c r="W33">
        <v>13.871735952489722</v>
      </c>
      <c r="X33">
        <v>30.170269929629242</v>
      </c>
      <c r="Y33">
        <v>0</v>
      </c>
      <c r="Z33">
        <v>2.0007000000000001</v>
      </c>
      <c r="AA33">
        <v>2.6657291544574404</v>
      </c>
      <c r="AB33">
        <v>8.0573000000000015</v>
      </c>
      <c r="AC33">
        <v>0</v>
      </c>
      <c r="AD33">
        <v>5.59314</v>
      </c>
      <c r="AE33">
        <v>5.0380800000000008</v>
      </c>
      <c r="AF33">
        <v>5.4449999999999985</v>
      </c>
      <c r="AG33">
        <v>6.1272868799999998</v>
      </c>
      <c r="AH33">
        <v>34.864800000000002</v>
      </c>
      <c r="AI33">
        <v>0.97650000000000015</v>
      </c>
      <c r="AJ33">
        <v>0</v>
      </c>
      <c r="AK33">
        <v>8.0585100000000001</v>
      </c>
      <c r="AL33">
        <v>0</v>
      </c>
      <c r="AM33">
        <v>4.8491039999999996</v>
      </c>
      <c r="AN33">
        <v>0.59302999999999995</v>
      </c>
      <c r="AO33">
        <v>1.5333863999999999</v>
      </c>
      <c r="AP33">
        <v>1.7686195633405439</v>
      </c>
      <c r="AQ33">
        <v>19.098039999999994</v>
      </c>
      <c r="AR33">
        <v>14.902800000000001</v>
      </c>
      <c r="AS33">
        <v>3.0952500000000001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869.81199778841903</v>
      </c>
      <c r="DN33">
        <v>28.568669035145298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4.6787794730307644</v>
      </c>
      <c r="L34">
        <v>318.00123207417789</v>
      </c>
      <c r="M34">
        <v>28.22903334456046</v>
      </c>
      <c r="N34">
        <v>0</v>
      </c>
      <c r="O34">
        <v>0</v>
      </c>
      <c r="P34">
        <v>31.75239520958084</v>
      </c>
      <c r="Q34">
        <v>0</v>
      </c>
      <c r="R34">
        <v>13.010730688935281</v>
      </c>
      <c r="S34">
        <v>3.9973714034057539</v>
      </c>
      <c r="T34">
        <v>0</v>
      </c>
      <c r="U34">
        <v>64.241833966359209</v>
      </c>
      <c r="V34">
        <v>5.2676985559566782</v>
      </c>
      <c r="W34">
        <v>13.871735952489722</v>
      </c>
      <c r="X34">
        <v>30.170269929629242</v>
      </c>
      <c r="Y34">
        <v>0</v>
      </c>
      <c r="Z34">
        <v>2.0007000000000001</v>
      </c>
      <c r="AA34">
        <v>0</v>
      </c>
      <c r="AB34">
        <v>4.0081999999999995</v>
      </c>
      <c r="AC34">
        <v>0</v>
      </c>
      <c r="AD34">
        <v>3.0802800000000001</v>
      </c>
      <c r="AE34">
        <v>5.0380800000000008</v>
      </c>
      <c r="AF34">
        <v>2.7224999999999993</v>
      </c>
      <c r="AG34">
        <v>6.1272868799999998</v>
      </c>
      <c r="AH34">
        <v>26.148600000000005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0.59302999999999995</v>
      </c>
      <c r="AO34">
        <v>1.5333863999999999</v>
      </c>
      <c r="AP34">
        <v>1.7686195633405439</v>
      </c>
      <c r="AQ34">
        <v>19.098039999999994</v>
      </c>
      <c r="AR34">
        <v>14.902800000000001</v>
      </c>
      <c r="AS34">
        <v>3.0952500000000001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596.64875860622112</v>
      </c>
      <c r="DN34">
        <v>19.596708835245224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318.00123207417789</v>
      </c>
      <c r="M35">
        <v>28.22903334456046</v>
      </c>
      <c r="N35">
        <v>0</v>
      </c>
      <c r="O35">
        <v>0</v>
      </c>
      <c r="P35">
        <v>31.75239520958084</v>
      </c>
      <c r="Q35">
        <v>0</v>
      </c>
      <c r="R35">
        <v>5.6592539762569825</v>
      </c>
      <c r="S35">
        <v>3.9973714034057539</v>
      </c>
      <c r="T35">
        <v>0</v>
      </c>
      <c r="U35">
        <v>64.241833966359209</v>
      </c>
      <c r="V35">
        <v>0</v>
      </c>
      <c r="W35">
        <v>13.871735952489722</v>
      </c>
      <c r="X35">
        <v>30.170269929629242</v>
      </c>
      <c r="Y35">
        <v>0</v>
      </c>
      <c r="Z35">
        <v>0</v>
      </c>
      <c r="AA35">
        <v>0</v>
      </c>
      <c r="AB35">
        <v>4.0081999999999995</v>
      </c>
      <c r="AC35">
        <v>0</v>
      </c>
      <c r="AD35">
        <v>0</v>
      </c>
      <c r="AE35">
        <v>5.0380800000000008</v>
      </c>
      <c r="AF35">
        <v>2.7224999999999993</v>
      </c>
      <c r="AG35">
        <v>6.1272868799999998</v>
      </c>
      <c r="AH35">
        <v>20.337800000000009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0.59302999999999995</v>
      </c>
      <c r="AO35">
        <v>1.5333863999999999</v>
      </c>
      <c r="AP35">
        <v>1.7686195633405439</v>
      </c>
      <c r="AQ35">
        <v>19.098039999999994</v>
      </c>
      <c r="AR35">
        <v>4.0644000000000009</v>
      </c>
      <c r="AS35">
        <v>3.0952500000000001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558.86171850120752</v>
      </c>
      <c r="DN35">
        <v>18.355614198592971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318.00123207417789</v>
      </c>
      <c r="M36">
        <v>28.22903334456046</v>
      </c>
      <c r="N36">
        <v>0</v>
      </c>
      <c r="O36">
        <v>0</v>
      </c>
      <c r="P36">
        <v>31.75239520958084</v>
      </c>
      <c r="Q36">
        <v>0</v>
      </c>
      <c r="R36">
        <v>3.9992133521581286</v>
      </c>
      <c r="S36">
        <v>3.9973714034057539</v>
      </c>
      <c r="T36">
        <v>0</v>
      </c>
      <c r="U36">
        <v>64.241833966359209</v>
      </c>
      <c r="V36">
        <v>0</v>
      </c>
      <c r="W36">
        <v>13.871735952489722</v>
      </c>
      <c r="X36">
        <v>30.170269929629242</v>
      </c>
      <c r="Y36">
        <v>0</v>
      </c>
      <c r="Z36">
        <v>0</v>
      </c>
      <c r="AA36">
        <v>0</v>
      </c>
      <c r="AB36">
        <v>4.0081999999999995</v>
      </c>
      <c r="AC36">
        <v>0</v>
      </c>
      <c r="AD36">
        <v>0</v>
      </c>
      <c r="AE36">
        <v>5.0380800000000008</v>
      </c>
      <c r="AF36">
        <v>2.7224999999999993</v>
      </c>
      <c r="AG36">
        <v>6.1272868799999998</v>
      </c>
      <c r="AH36">
        <v>13.074300000000003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0.59302999999999995</v>
      </c>
      <c r="AO36">
        <v>1.5333863999999999</v>
      </c>
      <c r="AP36">
        <v>1.7686195633405439</v>
      </c>
      <c r="AQ36">
        <v>14.497499999999997</v>
      </c>
      <c r="AR36">
        <v>4.0644000000000009</v>
      </c>
      <c r="AS36">
        <v>3.0952500000000001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544.209072016405</v>
      </c>
      <c r="DN36">
        <v>17.874356059296566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318.00123207417789</v>
      </c>
      <c r="M37">
        <v>28.22903334456046</v>
      </c>
      <c r="N37">
        <v>0</v>
      </c>
      <c r="O37">
        <v>0</v>
      </c>
      <c r="P37">
        <v>31.75239520958084</v>
      </c>
      <c r="Q37">
        <v>0</v>
      </c>
      <c r="R37">
        <v>3.9992133521581286</v>
      </c>
      <c r="S37">
        <v>3.9973714034057539</v>
      </c>
      <c r="T37">
        <v>0</v>
      </c>
      <c r="U37">
        <v>64.241833966359209</v>
      </c>
      <c r="V37">
        <v>0</v>
      </c>
      <c r="W37">
        <v>13.871735952489722</v>
      </c>
      <c r="X37">
        <v>30.170269929629242</v>
      </c>
      <c r="Y37">
        <v>0</v>
      </c>
      <c r="Z37">
        <v>0</v>
      </c>
      <c r="AA37">
        <v>0</v>
      </c>
      <c r="AB37">
        <v>4.0081999999999995</v>
      </c>
      <c r="AC37">
        <v>0</v>
      </c>
      <c r="AD37">
        <v>0</v>
      </c>
      <c r="AE37">
        <v>5.0380800000000008</v>
      </c>
      <c r="AF37">
        <v>2.7224999999999993</v>
      </c>
      <c r="AG37">
        <v>6.1272868799999998</v>
      </c>
      <c r="AH37">
        <v>6.3918800000000013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0.59302999999999995</v>
      </c>
      <c r="AO37">
        <v>1.5333863999999999</v>
      </c>
      <c r="AP37">
        <v>1.7686195633405439</v>
      </c>
      <c r="AQ37">
        <v>14.497499999999997</v>
      </c>
      <c r="AR37">
        <v>4.0644000000000009</v>
      </c>
      <c r="AS37">
        <v>3.0952500000000001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536.17101757840123</v>
      </c>
      <c r="DN37">
        <v>17.610350497300324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318.00123207417789</v>
      </c>
      <c r="M38">
        <v>28.22903334456046</v>
      </c>
      <c r="N38">
        <v>0</v>
      </c>
      <c r="O38">
        <v>0</v>
      </c>
      <c r="P38">
        <v>31.75239520958084</v>
      </c>
      <c r="Q38">
        <v>0</v>
      </c>
      <c r="R38">
        <v>3.9992133521581286</v>
      </c>
      <c r="S38">
        <v>3.9973714034057539</v>
      </c>
      <c r="T38">
        <v>0</v>
      </c>
      <c r="U38">
        <v>64.241833966359209</v>
      </c>
      <c r="V38">
        <v>0</v>
      </c>
      <c r="W38">
        <v>13.871735952489722</v>
      </c>
      <c r="X38">
        <v>30.170269929629242</v>
      </c>
      <c r="Y38">
        <v>0</v>
      </c>
      <c r="Z38">
        <v>0</v>
      </c>
      <c r="AA38">
        <v>0</v>
      </c>
      <c r="AB38">
        <v>4.0081999999999995</v>
      </c>
      <c r="AC38">
        <v>0</v>
      </c>
      <c r="AD38">
        <v>0</v>
      </c>
      <c r="AE38">
        <v>5.0380800000000008</v>
      </c>
      <c r="AF38">
        <v>2.7224999999999993</v>
      </c>
      <c r="AG38">
        <v>6.1272868799999998</v>
      </c>
      <c r="AH38">
        <v>6.3918800000000013</v>
      </c>
      <c r="AI38">
        <v>0</v>
      </c>
      <c r="AJ38">
        <v>0</v>
      </c>
      <c r="AK38">
        <v>8.0585100000000001</v>
      </c>
      <c r="AL38">
        <v>0</v>
      </c>
      <c r="AM38">
        <v>1.5828300000000002</v>
      </c>
      <c r="AN38">
        <v>0.59302999999999995</v>
      </c>
      <c r="AO38">
        <v>1.5333863999999999</v>
      </c>
      <c r="AP38">
        <v>1.7686195633405439</v>
      </c>
      <c r="AQ38">
        <v>9.5490199999999987</v>
      </c>
      <c r="AR38">
        <v>4.0644000000000009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531.34425966355718</v>
      </c>
      <c r="DN38">
        <v>17.451818412144515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318.00123207417789</v>
      </c>
      <c r="M39">
        <v>28.22903334456046</v>
      </c>
      <c r="N39">
        <v>0</v>
      </c>
      <c r="O39">
        <v>0</v>
      </c>
      <c r="P39">
        <v>31.75239520958084</v>
      </c>
      <c r="Q39">
        <v>0</v>
      </c>
      <c r="R39">
        <v>3.9992133521581286</v>
      </c>
      <c r="S39">
        <v>3.9973714034057539</v>
      </c>
      <c r="T39">
        <v>0</v>
      </c>
      <c r="U39">
        <v>64.241833966359209</v>
      </c>
      <c r="V39">
        <v>0</v>
      </c>
      <c r="W39">
        <v>13.871735952489722</v>
      </c>
      <c r="X39">
        <v>30.170269929629242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5.0380800000000008</v>
      </c>
      <c r="AF39">
        <v>2.7224999999999993</v>
      </c>
      <c r="AG39">
        <v>6.1272868799999998</v>
      </c>
      <c r="AH39">
        <v>6.3918800000000013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1.3529880000000003</v>
      </c>
      <c r="AP39">
        <v>1.7686195633405439</v>
      </c>
      <c r="AQ39">
        <v>9.5490199999999987</v>
      </c>
      <c r="AR39">
        <v>14.902800000000001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546.608768630702</v>
      </c>
      <c r="DN39">
        <v>17.953173322281835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318.00123207417789</v>
      </c>
      <c r="M40">
        <v>28.22903334456046</v>
      </c>
      <c r="N40">
        <v>0</v>
      </c>
      <c r="O40">
        <v>0</v>
      </c>
      <c r="P40">
        <v>31.75239520958084</v>
      </c>
      <c r="Q40">
        <v>0</v>
      </c>
      <c r="R40">
        <v>3.9992133521581286</v>
      </c>
      <c r="S40">
        <v>3.9973714034057539</v>
      </c>
      <c r="T40">
        <v>0</v>
      </c>
      <c r="U40">
        <v>64.241833966359209</v>
      </c>
      <c r="V40">
        <v>0</v>
      </c>
      <c r="W40">
        <v>13.871735952489722</v>
      </c>
      <c r="X40">
        <v>30.170269929629242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5.0380800000000008</v>
      </c>
      <c r="AF40">
        <v>2.7224999999999993</v>
      </c>
      <c r="AG40">
        <v>6.1272868799999998</v>
      </c>
      <c r="AH40">
        <v>6.3918800000000013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1.3529880000000003</v>
      </c>
      <c r="AP40">
        <v>1.7686195633405439</v>
      </c>
      <c r="AQ40">
        <v>5.1804399999999999</v>
      </c>
      <c r="AR40">
        <v>14.902800000000001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542.37910965879712</v>
      </c>
      <c r="DN40">
        <v>17.814252294186595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318.00123207417789</v>
      </c>
      <c r="M41">
        <v>28.22903334456046</v>
      </c>
      <c r="N41">
        <v>0</v>
      </c>
      <c r="O41">
        <v>0</v>
      </c>
      <c r="P41">
        <v>31.75239520958084</v>
      </c>
      <c r="Q41">
        <v>0</v>
      </c>
      <c r="R41">
        <v>3.9992133521581286</v>
      </c>
      <c r="S41">
        <v>3.9973714034057539</v>
      </c>
      <c r="T41">
        <v>0</v>
      </c>
      <c r="U41">
        <v>64.241833966359209</v>
      </c>
      <c r="V41">
        <v>0</v>
      </c>
      <c r="W41">
        <v>13.871735952489722</v>
      </c>
      <c r="X41">
        <v>30.170269929629242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5.0380800000000008</v>
      </c>
      <c r="AF41">
        <v>2.7224999999999993</v>
      </c>
      <c r="AG41">
        <v>6.1272868799999998</v>
      </c>
      <c r="AH41">
        <v>6.3918800000000013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1.5333863999999999</v>
      </c>
      <c r="AP41">
        <v>1.7686195633405439</v>
      </c>
      <c r="AQ41">
        <v>5.1804399999999999</v>
      </c>
      <c r="AR41">
        <v>4.0644000000000009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532.06003281647338</v>
      </c>
      <c r="DN41">
        <v>17.475327536510505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318.00123207417789</v>
      </c>
      <c r="M42">
        <v>28.22903334456046</v>
      </c>
      <c r="N42">
        <v>0</v>
      </c>
      <c r="O42">
        <v>0</v>
      </c>
      <c r="P42">
        <v>31.75239520958084</v>
      </c>
      <c r="Q42">
        <v>0</v>
      </c>
      <c r="R42">
        <v>3.9992133521581286</v>
      </c>
      <c r="S42">
        <v>3.9973714034057539</v>
      </c>
      <c r="T42">
        <v>0</v>
      </c>
      <c r="U42">
        <v>64.241833966359209</v>
      </c>
      <c r="V42">
        <v>0</v>
      </c>
      <c r="W42">
        <v>13.871735952489722</v>
      </c>
      <c r="X42">
        <v>30.170269929629242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5.0380800000000008</v>
      </c>
      <c r="AF42">
        <v>2.7224999999999993</v>
      </c>
      <c r="AG42">
        <v>6.1272868799999998</v>
      </c>
      <c r="AH42">
        <v>6.3918800000000013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1.5333863999999999</v>
      </c>
      <c r="AP42">
        <v>1.7686195633405439</v>
      </c>
      <c r="AQ42">
        <v>0</v>
      </c>
      <c r="AR42">
        <v>4.0644000000000009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527.04433074710823</v>
      </c>
      <c r="DN42">
        <v>17.310589605875585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4.6787794730307644</v>
      </c>
      <c r="L43">
        <v>318.00123207417789</v>
      </c>
      <c r="M43">
        <v>28.22903334456046</v>
      </c>
      <c r="N43">
        <v>0</v>
      </c>
      <c r="O43">
        <v>0</v>
      </c>
      <c r="P43">
        <v>31.75239520958084</v>
      </c>
      <c r="Q43">
        <v>0</v>
      </c>
      <c r="R43">
        <v>13.010730688935281</v>
      </c>
      <c r="S43">
        <v>3.9973714034057539</v>
      </c>
      <c r="T43">
        <v>0</v>
      </c>
      <c r="U43">
        <v>64.241833966359209</v>
      </c>
      <c r="V43">
        <v>5.0987885576148271</v>
      </c>
      <c r="W43">
        <v>13.871735952489722</v>
      </c>
      <c r="X43">
        <v>30.170269929629242</v>
      </c>
      <c r="Y43">
        <v>0</v>
      </c>
      <c r="Z43">
        <v>0</v>
      </c>
      <c r="AA43">
        <v>0</v>
      </c>
      <c r="AB43">
        <v>4.0081999999999995</v>
      </c>
      <c r="AC43">
        <v>0</v>
      </c>
      <c r="AD43">
        <v>0</v>
      </c>
      <c r="AE43">
        <v>5.0380800000000008</v>
      </c>
      <c r="AF43">
        <v>2.7224999999999993</v>
      </c>
      <c r="AG43">
        <v>6.1272868799999998</v>
      </c>
      <c r="AH43">
        <v>0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1.5333863999999999</v>
      </c>
      <c r="AP43">
        <v>1.7686195633405439</v>
      </c>
      <c r="AQ43">
        <v>0</v>
      </c>
      <c r="AR43">
        <v>4.0644000000000009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539.04730509886747</v>
      </c>
      <c r="DN43">
        <v>17.704820621539138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4.6787794730307644</v>
      </c>
      <c r="L44">
        <v>318.00123207417789</v>
      </c>
      <c r="M44">
        <v>28.22903334456046</v>
      </c>
      <c r="N44">
        <v>0</v>
      </c>
      <c r="O44">
        <v>0</v>
      </c>
      <c r="P44">
        <v>31.75239520958084</v>
      </c>
      <c r="Q44">
        <v>0</v>
      </c>
      <c r="R44">
        <v>13.010730688935281</v>
      </c>
      <c r="S44">
        <v>3.9973714034057539</v>
      </c>
      <c r="T44">
        <v>0</v>
      </c>
      <c r="U44">
        <v>64.241833966359209</v>
      </c>
      <c r="V44">
        <v>5.0987885576148271</v>
      </c>
      <c r="W44">
        <v>13.871735952489722</v>
      </c>
      <c r="X44">
        <v>30.170269929629242</v>
      </c>
      <c r="Y44">
        <v>0</v>
      </c>
      <c r="Z44">
        <v>0</v>
      </c>
      <c r="AA44">
        <v>0</v>
      </c>
      <c r="AB44">
        <v>4.0081999999999995</v>
      </c>
      <c r="AC44">
        <v>0</v>
      </c>
      <c r="AD44">
        <v>0</v>
      </c>
      <c r="AE44">
        <v>5.0553983999999996</v>
      </c>
      <c r="AF44">
        <v>2.7224999999999993</v>
      </c>
      <c r="AG44">
        <v>6.1272868799999998</v>
      </c>
      <c r="AH44">
        <v>0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1.5333863999999999</v>
      </c>
      <c r="AP44">
        <v>1.7686195633405439</v>
      </c>
      <c r="AQ44">
        <v>0</v>
      </c>
      <c r="AR44">
        <v>4.0644000000000009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539.06407282700457</v>
      </c>
      <c r="DN44">
        <v>17.705371293401956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4.6787794730307644</v>
      </c>
      <c r="L45">
        <v>318.00123207417789</v>
      </c>
      <c r="M45">
        <v>28.22903334456046</v>
      </c>
      <c r="N45">
        <v>0</v>
      </c>
      <c r="O45">
        <v>0</v>
      </c>
      <c r="P45">
        <v>31.75239520958084</v>
      </c>
      <c r="Q45">
        <v>0</v>
      </c>
      <c r="R45">
        <v>13.010730688935281</v>
      </c>
      <c r="S45">
        <v>3.9973714034057539</v>
      </c>
      <c r="T45">
        <v>0</v>
      </c>
      <c r="U45">
        <v>64.241833966359209</v>
      </c>
      <c r="V45">
        <v>5.0987885576148271</v>
      </c>
      <c r="W45">
        <v>13.871735952489722</v>
      </c>
      <c r="X45">
        <v>30.170269929629242</v>
      </c>
      <c r="Y45">
        <v>0</v>
      </c>
      <c r="Z45">
        <v>0</v>
      </c>
      <c r="AA45">
        <v>0</v>
      </c>
      <c r="AB45">
        <v>4.0081999999999995</v>
      </c>
      <c r="AC45">
        <v>0</v>
      </c>
      <c r="AD45">
        <v>0</v>
      </c>
      <c r="AE45">
        <v>5.0553983999999996</v>
      </c>
      <c r="AF45">
        <v>2.7224999999999993</v>
      </c>
      <c r="AG45">
        <v>6.1272868799999998</v>
      </c>
      <c r="AH45">
        <v>0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1.1725896</v>
      </c>
      <c r="AP45">
        <v>1.7686195633405439</v>
      </c>
      <c r="AQ45">
        <v>0</v>
      </c>
      <c r="AR45">
        <v>4.0644000000000009</v>
      </c>
      <c r="AS45">
        <v>3.5079500000000001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532.63639693938535</v>
      </c>
      <c r="DN45">
        <v>17.494258103739035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4.6787794730307644</v>
      </c>
      <c r="L46">
        <v>318.00123207417789</v>
      </c>
      <c r="M46">
        <v>28.22903334456046</v>
      </c>
      <c r="N46">
        <v>0</v>
      </c>
      <c r="O46">
        <v>0</v>
      </c>
      <c r="P46">
        <v>31.75239520958084</v>
      </c>
      <c r="Q46">
        <v>0</v>
      </c>
      <c r="R46">
        <v>13.010730688935281</v>
      </c>
      <c r="S46">
        <v>3.9973714034057539</v>
      </c>
      <c r="T46">
        <v>0</v>
      </c>
      <c r="U46">
        <v>64.241833966359209</v>
      </c>
      <c r="V46">
        <v>5.0987885576148271</v>
      </c>
      <c r="W46">
        <v>13.871735952489722</v>
      </c>
      <c r="X46">
        <v>30.170269929629242</v>
      </c>
      <c r="Y46">
        <v>0</v>
      </c>
      <c r="Z46">
        <v>0</v>
      </c>
      <c r="AA46">
        <v>0</v>
      </c>
      <c r="AB46">
        <v>4.0081999999999995</v>
      </c>
      <c r="AC46">
        <v>0</v>
      </c>
      <c r="AD46">
        <v>0</v>
      </c>
      <c r="AE46">
        <v>5.0553983999999996</v>
      </c>
      <c r="AF46">
        <v>2.7224999999999993</v>
      </c>
      <c r="AG46">
        <v>6.1272868799999998</v>
      </c>
      <c r="AH46">
        <v>0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1.1725896</v>
      </c>
      <c r="AP46">
        <v>1.7686195633405439</v>
      </c>
      <c r="AQ46">
        <v>0</v>
      </c>
      <c r="AR46">
        <v>4.0644000000000009</v>
      </c>
      <c r="AS46">
        <v>2.8888999999999996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532.03703271711356</v>
      </c>
      <c r="DN46">
        <v>17.474572326010819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4.6787794730307644</v>
      </c>
      <c r="L47">
        <v>318.00123207417789</v>
      </c>
      <c r="M47">
        <v>28.22903334456046</v>
      </c>
      <c r="N47">
        <v>0</v>
      </c>
      <c r="O47">
        <v>0</v>
      </c>
      <c r="P47">
        <v>31.75239520958084</v>
      </c>
      <c r="Q47">
        <v>0</v>
      </c>
      <c r="R47">
        <v>13.010730688935281</v>
      </c>
      <c r="S47">
        <v>3.9973714034057539</v>
      </c>
      <c r="T47">
        <v>0</v>
      </c>
      <c r="U47">
        <v>64.241833966359209</v>
      </c>
      <c r="V47">
        <v>5.0987885576148271</v>
      </c>
      <c r="W47">
        <v>13.871735952489722</v>
      </c>
      <c r="X47">
        <v>30.170269929629242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6.1272868799999998</v>
      </c>
      <c r="AH47">
        <v>0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1.1725896</v>
      </c>
      <c r="AP47">
        <v>3.7337524114967029</v>
      </c>
      <c r="AQ47">
        <v>0</v>
      </c>
      <c r="AR47">
        <v>4.0644000000000009</v>
      </c>
      <c r="AS47">
        <v>2.8888999999999996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530.05881967583707</v>
      </c>
      <c r="DN47">
        <v>17.409718215443515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4.6787794730307644</v>
      </c>
      <c r="L48">
        <v>318.00123207417789</v>
      </c>
      <c r="M48">
        <v>28.22903334456046</v>
      </c>
      <c r="N48">
        <v>0</v>
      </c>
      <c r="O48">
        <v>0</v>
      </c>
      <c r="P48">
        <v>31.75239520958084</v>
      </c>
      <c r="Q48">
        <v>0</v>
      </c>
      <c r="R48">
        <v>13.010730688935281</v>
      </c>
      <c r="S48">
        <v>3.9973714034057539</v>
      </c>
      <c r="T48">
        <v>0</v>
      </c>
      <c r="U48">
        <v>64.241833966359209</v>
      </c>
      <c r="V48">
        <v>5.0987885576148271</v>
      </c>
      <c r="W48">
        <v>13.871735952489722</v>
      </c>
      <c r="X48">
        <v>30.170269929629242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6.1272868799999998</v>
      </c>
      <c r="AH48">
        <v>0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1.1725896</v>
      </c>
      <c r="AP48">
        <v>3.7337524114967029</v>
      </c>
      <c r="AQ48">
        <v>0</v>
      </c>
      <c r="AR48">
        <v>4.0644000000000009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530.05881967583707</v>
      </c>
      <c r="DN48">
        <v>17.409718215443515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4.678777297693153</v>
      </c>
      <c r="L49">
        <v>318.00123207417789</v>
      </c>
      <c r="M49">
        <v>28.22903334456046</v>
      </c>
      <c r="N49">
        <v>0</v>
      </c>
      <c r="O49">
        <v>0</v>
      </c>
      <c r="P49">
        <v>31.75239520958084</v>
      </c>
      <c r="Q49">
        <v>0</v>
      </c>
      <c r="R49">
        <v>13.008165124208473</v>
      </c>
      <c r="S49">
        <v>3.9973714034057539</v>
      </c>
      <c r="T49">
        <v>0</v>
      </c>
      <c r="U49">
        <v>64.241833966359209</v>
      </c>
      <c r="V49">
        <v>5.2629699248120296</v>
      </c>
      <c r="W49">
        <v>13.870379069767443</v>
      </c>
      <c r="X49">
        <v>30.170269929629242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6.1272868799999998</v>
      </c>
      <c r="AH49">
        <v>0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1.1725896</v>
      </c>
      <c r="AP49">
        <v>3.7337524114967029</v>
      </c>
      <c r="AQ49">
        <v>0</v>
      </c>
      <c r="AR49">
        <v>14.902800000000001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540.70771881911753</v>
      </c>
      <c r="DN49">
        <v>17.759475816573527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4.678777297693153</v>
      </c>
      <c r="L50">
        <v>318.00123207417789</v>
      </c>
      <c r="M50">
        <v>28.22903334456046</v>
      </c>
      <c r="N50">
        <v>0</v>
      </c>
      <c r="O50">
        <v>0</v>
      </c>
      <c r="P50">
        <v>31.75239520958084</v>
      </c>
      <c r="Q50">
        <v>0</v>
      </c>
      <c r="R50">
        <v>13.008165124208473</v>
      </c>
      <c r="S50">
        <v>3.9973714034057539</v>
      </c>
      <c r="T50">
        <v>0</v>
      </c>
      <c r="U50">
        <v>64.241833966359209</v>
      </c>
      <c r="V50">
        <v>5.2629699248120296</v>
      </c>
      <c r="W50">
        <v>13.870379069767443</v>
      </c>
      <c r="X50">
        <v>30.170269929629242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6.1272868799999998</v>
      </c>
      <c r="AH50">
        <v>0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1.1725896</v>
      </c>
      <c r="AP50">
        <v>3.7337524114967029</v>
      </c>
      <c r="AQ50">
        <v>0</v>
      </c>
      <c r="AR50">
        <v>3.3870000000000005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529.55812132047629</v>
      </c>
      <c r="DN50">
        <v>17.393273315214831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4.678777297693153</v>
      </c>
      <c r="L51">
        <v>318.00123207417789</v>
      </c>
      <c r="M51">
        <v>28.22903334456046</v>
      </c>
      <c r="N51">
        <v>0</v>
      </c>
      <c r="O51">
        <v>0</v>
      </c>
      <c r="P51">
        <v>31.75239520958084</v>
      </c>
      <c r="Q51">
        <v>0</v>
      </c>
      <c r="R51">
        <v>13.008165124208473</v>
      </c>
      <c r="S51">
        <v>3.9973714034057539</v>
      </c>
      <c r="T51">
        <v>0</v>
      </c>
      <c r="U51">
        <v>64.241833966359209</v>
      </c>
      <c r="V51">
        <v>5.2629699248120296</v>
      </c>
      <c r="W51">
        <v>13.871735952489722</v>
      </c>
      <c r="X51">
        <v>30.170269929629242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6.1272868799999998</v>
      </c>
      <c r="AH51">
        <v>0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1.1725896</v>
      </c>
      <c r="AP51">
        <v>1.5721062785249278</v>
      </c>
      <c r="AQ51">
        <v>0</v>
      </c>
      <c r="AR51">
        <v>3.3870000000000005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527.66644438702212</v>
      </c>
      <c r="DN51">
        <v>17.331010998419547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4.678777297693153</v>
      </c>
      <c r="L52">
        <v>318.00123207417789</v>
      </c>
      <c r="M52">
        <v>28.22903334456046</v>
      </c>
      <c r="N52">
        <v>0</v>
      </c>
      <c r="O52">
        <v>0</v>
      </c>
      <c r="P52">
        <v>31.75239520958084</v>
      </c>
      <c r="Q52">
        <v>0</v>
      </c>
      <c r="R52">
        <v>13.008165124208473</v>
      </c>
      <c r="S52">
        <v>3.9973714034057539</v>
      </c>
      <c r="T52">
        <v>0</v>
      </c>
      <c r="U52">
        <v>64.241833966359209</v>
      </c>
      <c r="V52">
        <v>5.2629699248120296</v>
      </c>
      <c r="W52">
        <v>13.871735952489722</v>
      </c>
      <c r="X52">
        <v>30.170269929629242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6.1272868799999998</v>
      </c>
      <c r="AH52">
        <v>0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1.1725896</v>
      </c>
      <c r="AP52">
        <v>1.5721062785249278</v>
      </c>
      <c r="AQ52">
        <v>0</v>
      </c>
      <c r="AR52">
        <v>3.3870000000000005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527.66644438702212</v>
      </c>
      <c r="DN52">
        <v>17.331010998419547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4.678777297693153</v>
      </c>
      <c r="L53">
        <v>318.00123207417789</v>
      </c>
      <c r="M53">
        <v>28.22903334456046</v>
      </c>
      <c r="N53">
        <v>0</v>
      </c>
      <c r="O53">
        <v>0</v>
      </c>
      <c r="P53">
        <v>31.75239520958084</v>
      </c>
      <c r="Q53">
        <v>0</v>
      </c>
      <c r="R53">
        <v>13.008165124208473</v>
      </c>
      <c r="S53">
        <v>3.9973714034057539</v>
      </c>
      <c r="T53">
        <v>0</v>
      </c>
      <c r="U53">
        <v>64.241833966359209</v>
      </c>
      <c r="V53">
        <v>5.2629699248120296</v>
      </c>
      <c r="W53">
        <v>13.871735952489722</v>
      </c>
      <c r="X53">
        <v>30.170269929629242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6.1272868799999998</v>
      </c>
      <c r="AH53">
        <v>0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1.1725896</v>
      </c>
      <c r="AP53">
        <v>1.5721062785249278</v>
      </c>
      <c r="AQ53">
        <v>0</v>
      </c>
      <c r="AR53">
        <v>4.0644000000000009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528.32230318973939</v>
      </c>
      <c r="DN53">
        <v>17.352552195702156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4.678777297693153</v>
      </c>
      <c r="L54">
        <v>318.00123207417789</v>
      </c>
      <c r="M54">
        <v>28.22903334456046</v>
      </c>
      <c r="N54">
        <v>0</v>
      </c>
      <c r="O54">
        <v>0</v>
      </c>
      <c r="P54">
        <v>31.75239520958084</v>
      </c>
      <c r="Q54">
        <v>0</v>
      </c>
      <c r="R54">
        <v>13.008165124208473</v>
      </c>
      <c r="S54">
        <v>3.9973714034057539</v>
      </c>
      <c r="T54">
        <v>0</v>
      </c>
      <c r="U54">
        <v>64.241833966359209</v>
      </c>
      <c r="V54">
        <v>5.2629699248120296</v>
      </c>
      <c r="W54">
        <v>13.871735952489722</v>
      </c>
      <c r="X54">
        <v>30.170269929629242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6.1272868799999998</v>
      </c>
      <c r="AH54">
        <v>0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1.1725896</v>
      </c>
      <c r="AP54">
        <v>1.5721062785249278</v>
      </c>
      <c r="AQ54">
        <v>0</v>
      </c>
      <c r="AR54">
        <v>4.0644000000000009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528.32230318973939</v>
      </c>
      <c r="DN54">
        <v>17.352552195702156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4.7097176690964089</v>
      </c>
      <c r="L55">
        <v>318.00123207417789</v>
      </c>
      <c r="M55">
        <v>28.22903334456046</v>
      </c>
      <c r="N55">
        <v>0</v>
      </c>
      <c r="O55">
        <v>0</v>
      </c>
      <c r="P55">
        <v>31.75239520958084</v>
      </c>
      <c r="Q55">
        <v>0</v>
      </c>
      <c r="R55">
        <v>13.009579926698617</v>
      </c>
      <c r="S55">
        <v>3.9973714034057539</v>
      </c>
      <c r="T55">
        <v>0</v>
      </c>
      <c r="U55">
        <v>64.241833966359209</v>
      </c>
      <c r="V55">
        <v>5.2650538221528862</v>
      </c>
      <c r="W55">
        <v>13.871735952489722</v>
      </c>
      <c r="X55">
        <v>30.170269929629242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6.1272868799999998</v>
      </c>
      <c r="AH55">
        <v>0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1.1725896</v>
      </c>
      <c r="AP55">
        <v>3.7337524114967029</v>
      </c>
      <c r="AQ55">
        <v>0</v>
      </c>
      <c r="AR55">
        <v>4.7418000000000013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531.10428459386094</v>
      </c>
      <c r="DN55">
        <v>17.444055995786588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4.6788085954531295</v>
      </c>
      <c r="L56">
        <v>318.00123207417789</v>
      </c>
      <c r="M56">
        <v>28.22903334456046</v>
      </c>
      <c r="N56">
        <v>0</v>
      </c>
      <c r="O56">
        <v>0</v>
      </c>
      <c r="P56">
        <v>31.75239520958084</v>
      </c>
      <c r="Q56">
        <v>0</v>
      </c>
      <c r="R56">
        <v>13.009579926698617</v>
      </c>
      <c r="S56">
        <v>3.9973714034057539</v>
      </c>
      <c r="T56">
        <v>0</v>
      </c>
      <c r="U56">
        <v>64.241833966359209</v>
      </c>
      <c r="V56">
        <v>5.2650538221528862</v>
      </c>
      <c r="W56">
        <v>13.871735952489722</v>
      </c>
      <c r="X56">
        <v>30.170269929629242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6.1272868799999998</v>
      </c>
      <c r="AH56">
        <v>0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1.1725896</v>
      </c>
      <c r="AP56">
        <v>3.7337524114967029</v>
      </c>
      <c r="AQ56">
        <v>0</v>
      </c>
      <c r="AR56">
        <v>4.7418000000000013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531.07435842003679</v>
      </c>
      <c r="DN56">
        <v>17.443073095967552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4.6788085954531295</v>
      </c>
      <c r="L57">
        <v>318.00123207417789</v>
      </c>
      <c r="M57">
        <v>28.22903334456046</v>
      </c>
      <c r="N57">
        <v>0</v>
      </c>
      <c r="O57">
        <v>0</v>
      </c>
      <c r="P57">
        <v>31.75239520958084</v>
      </c>
      <c r="Q57">
        <v>0</v>
      </c>
      <c r="R57">
        <v>13.009579926698617</v>
      </c>
      <c r="S57">
        <v>3.9973714034057539</v>
      </c>
      <c r="T57">
        <v>0</v>
      </c>
      <c r="U57">
        <v>64.241833966359209</v>
      </c>
      <c r="V57">
        <v>5.2650538221528862</v>
      </c>
      <c r="W57">
        <v>13.871735952489722</v>
      </c>
      <c r="X57">
        <v>30.170269929629242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6.1272868799999998</v>
      </c>
      <c r="AH57">
        <v>0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1.1725896</v>
      </c>
      <c r="AP57">
        <v>3.7337524114967029</v>
      </c>
      <c r="AQ57">
        <v>0</v>
      </c>
      <c r="AR57">
        <v>4.7418000000000013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531.07435842003679</v>
      </c>
      <c r="DN57">
        <v>17.443073095967552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4.6788085954531295</v>
      </c>
      <c r="L58">
        <v>318.00123207417789</v>
      </c>
      <c r="M58">
        <v>28.22903334456046</v>
      </c>
      <c r="N58">
        <v>0</v>
      </c>
      <c r="O58">
        <v>0</v>
      </c>
      <c r="P58">
        <v>31.75239520958084</v>
      </c>
      <c r="Q58">
        <v>0</v>
      </c>
      <c r="R58">
        <v>13.009579926698617</v>
      </c>
      <c r="S58">
        <v>3.9973714034057539</v>
      </c>
      <c r="T58">
        <v>0</v>
      </c>
      <c r="U58">
        <v>64.241833966359209</v>
      </c>
      <c r="V58">
        <v>5.2650538221528862</v>
      </c>
      <c r="W58">
        <v>13.871735952489722</v>
      </c>
      <c r="X58">
        <v>30.170269929629242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6.1272868799999998</v>
      </c>
      <c r="AH58">
        <v>0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1.1725896</v>
      </c>
      <c r="AP58">
        <v>3.7337524114967029</v>
      </c>
      <c r="AQ58">
        <v>0</v>
      </c>
      <c r="AR58">
        <v>4.7418000000000013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533.01143629503679</v>
      </c>
      <c r="DN58">
        <v>17.506695220967547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4.6788085954531295</v>
      </c>
      <c r="L59">
        <v>318.00123207417789</v>
      </c>
      <c r="M59">
        <v>28.22903334456046</v>
      </c>
      <c r="N59">
        <v>0</v>
      </c>
      <c r="O59">
        <v>0</v>
      </c>
      <c r="P59">
        <v>31.75239520958084</v>
      </c>
      <c r="Q59">
        <v>0</v>
      </c>
      <c r="R59">
        <v>13.009579926698617</v>
      </c>
      <c r="S59">
        <v>3.9973714034057539</v>
      </c>
      <c r="T59">
        <v>0</v>
      </c>
      <c r="U59">
        <v>64.241833966359209</v>
      </c>
      <c r="V59">
        <v>5.2650538221528862</v>
      </c>
      <c r="W59">
        <v>13.871735952489722</v>
      </c>
      <c r="X59">
        <v>30.170269929629242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6.1272868799999998</v>
      </c>
      <c r="AH59">
        <v>6.3918800000000013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1.1725896</v>
      </c>
      <c r="AP59">
        <v>1.7686195633405439</v>
      </c>
      <c r="AQ59">
        <v>0</v>
      </c>
      <c r="AR59">
        <v>4.7418000000000013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537.29752833685427</v>
      </c>
      <c r="DN59">
        <v>17.647350330993969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4.6788085954531295</v>
      </c>
      <c r="L60">
        <v>318.00123207417789</v>
      </c>
      <c r="M60">
        <v>28.22903334456046</v>
      </c>
      <c r="N60">
        <v>0</v>
      </c>
      <c r="O60">
        <v>0</v>
      </c>
      <c r="P60">
        <v>31.75239520958084</v>
      </c>
      <c r="Q60">
        <v>0</v>
      </c>
      <c r="R60">
        <v>13.009579926698617</v>
      </c>
      <c r="S60">
        <v>3.9973714034057539</v>
      </c>
      <c r="T60">
        <v>0</v>
      </c>
      <c r="U60">
        <v>64.241833966359209</v>
      </c>
      <c r="V60">
        <v>5.2650538221528862</v>
      </c>
      <c r="W60">
        <v>13.871735952489722</v>
      </c>
      <c r="X60">
        <v>30.170269929629242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6.1272868799999998</v>
      </c>
      <c r="AH60">
        <v>6.3918800000000013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1.1725896</v>
      </c>
      <c r="AP60">
        <v>1.7686195633405439</v>
      </c>
      <c r="AQ60">
        <v>0</v>
      </c>
      <c r="AR60">
        <v>4.7418000000000013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537.29752833685427</v>
      </c>
      <c r="DN60">
        <v>17.647350330993969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4.6787218088386435</v>
      </c>
      <c r="L61">
        <v>318.00123207417789</v>
      </c>
      <c r="M61">
        <v>28.22903334456046</v>
      </c>
      <c r="N61">
        <v>0</v>
      </c>
      <c r="O61">
        <v>0</v>
      </c>
      <c r="P61">
        <v>31.75239520958084</v>
      </c>
      <c r="Q61">
        <v>0</v>
      </c>
      <c r="R61">
        <v>13.009169415292353</v>
      </c>
      <c r="S61">
        <v>3.9973714034057539</v>
      </c>
      <c r="T61">
        <v>0</v>
      </c>
      <c r="U61">
        <v>64.241833966359209</v>
      </c>
      <c r="V61">
        <v>5.2650538221528862</v>
      </c>
      <c r="W61">
        <v>13.870379069767443</v>
      </c>
      <c r="X61">
        <v>30.170269929629242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6.1272868799999998</v>
      </c>
      <c r="AH61">
        <v>6.3918800000000013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1.1725896</v>
      </c>
      <c r="AP61">
        <v>1.7686195633405439</v>
      </c>
      <c r="AQ61">
        <v>0</v>
      </c>
      <c r="AR61">
        <v>4.7418000000000013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537.29573324563762</v>
      </c>
      <c r="DN61">
        <v>17.647291241467673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4.6787218088386435</v>
      </c>
      <c r="L62">
        <v>350.00103646387731</v>
      </c>
      <c r="M62">
        <v>28.22903334456046</v>
      </c>
      <c r="N62">
        <v>0</v>
      </c>
      <c r="O62">
        <v>0</v>
      </c>
      <c r="P62">
        <v>31.75239520958084</v>
      </c>
      <c r="Q62">
        <v>0</v>
      </c>
      <c r="R62">
        <v>13.009169415292353</v>
      </c>
      <c r="S62">
        <v>3.9973714034057539</v>
      </c>
      <c r="T62">
        <v>0</v>
      </c>
      <c r="U62">
        <v>64.241833966359209</v>
      </c>
      <c r="V62">
        <v>5.2650538221528862</v>
      </c>
      <c r="W62">
        <v>13.870379069767443</v>
      </c>
      <c r="X62">
        <v>30.170269929629242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6.1272868799999998</v>
      </c>
      <c r="AH62">
        <v>6.3918800000000013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1.1725896</v>
      </c>
      <c r="AP62">
        <v>1.7686195633405439</v>
      </c>
      <c r="AQ62">
        <v>0</v>
      </c>
      <c r="AR62">
        <v>4.7418000000000013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568.27794385574452</v>
      </c>
      <c r="DN62">
        <v>18.664885021060133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4.67875169916943</v>
      </c>
      <c r="L63">
        <v>360.00911340953382</v>
      </c>
      <c r="M63">
        <v>28.22903334456046</v>
      </c>
      <c r="N63">
        <v>0</v>
      </c>
      <c r="O63">
        <v>0</v>
      </c>
      <c r="P63">
        <v>31.75239520958084</v>
      </c>
      <c r="Q63">
        <v>0</v>
      </c>
      <c r="R63">
        <v>13.010414289258248</v>
      </c>
      <c r="S63">
        <v>3.9978581339712922</v>
      </c>
      <c r="T63">
        <v>0</v>
      </c>
      <c r="U63">
        <v>64.241833966359209</v>
      </c>
      <c r="V63">
        <v>5.0265414099454215</v>
      </c>
      <c r="W63">
        <v>13.870379069767443</v>
      </c>
      <c r="X63">
        <v>30.170269929629242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2.7224999999999993</v>
      </c>
      <c r="AG63">
        <v>6.1272868799999998</v>
      </c>
      <c r="AH63">
        <v>6.3918800000000013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1.1725896</v>
      </c>
      <c r="AP63">
        <v>1.7686195633405439</v>
      </c>
      <c r="AQ63">
        <v>4.7745099999999994</v>
      </c>
      <c r="AR63">
        <v>4.7418000000000013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582.36122236208814</v>
      </c>
      <c r="DN63">
        <v>19.127442543027776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4.67875169916943</v>
      </c>
      <c r="L64">
        <v>379.99990422544812</v>
      </c>
      <c r="M64">
        <v>28.22903334456046</v>
      </c>
      <c r="N64">
        <v>0</v>
      </c>
      <c r="O64">
        <v>0</v>
      </c>
      <c r="P64">
        <v>31.75239520958084</v>
      </c>
      <c r="Q64">
        <v>0</v>
      </c>
      <c r="R64">
        <v>13.010414289258248</v>
      </c>
      <c r="S64">
        <v>3.9978581339712922</v>
      </c>
      <c r="T64">
        <v>0</v>
      </c>
      <c r="U64">
        <v>64.241833966359209</v>
      </c>
      <c r="V64">
        <v>5.2629699248120296</v>
      </c>
      <c r="W64">
        <v>13.870379069767443</v>
      </c>
      <c r="X64">
        <v>30.170269929629242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2.7224999999999993</v>
      </c>
      <c r="AG64">
        <v>6.1272868799999998</v>
      </c>
      <c r="AH64">
        <v>6.3918800000000013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1.1725896</v>
      </c>
      <c r="AP64">
        <v>1.7686195633405439</v>
      </c>
      <c r="AQ64">
        <v>4.7745099999999994</v>
      </c>
      <c r="AR64">
        <v>4.7418000000000013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600.00813817115011</v>
      </c>
      <c r="DN64">
        <v>19.707046064746606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4.67875169916943</v>
      </c>
      <c r="L65">
        <v>389.99959812612536</v>
      </c>
      <c r="M65">
        <v>28.22903334456046</v>
      </c>
      <c r="N65">
        <v>0</v>
      </c>
      <c r="O65">
        <v>0</v>
      </c>
      <c r="P65">
        <v>31.75239520958084</v>
      </c>
      <c r="Q65">
        <v>0</v>
      </c>
      <c r="R65">
        <v>13.010414289258248</v>
      </c>
      <c r="S65">
        <v>3.9978581339712922</v>
      </c>
      <c r="T65">
        <v>0</v>
      </c>
      <c r="U65">
        <v>64.241833966359209</v>
      </c>
      <c r="V65">
        <v>5.2629699248120296</v>
      </c>
      <c r="W65">
        <v>13.870379069767443</v>
      </c>
      <c r="X65">
        <v>30.170269929629242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2.7224999999999993</v>
      </c>
      <c r="AG65">
        <v>6.1272868799999998</v>
      </c>
      <c r="AH65">
        <v>6.3918800000000013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1.1725896</v>
      </c>
      <c r="AP65">
        <v>1.7686195633405439</v>
      </c>
      <c r="AQ65">
        <v>9.5490199999999987</v>
      </c>
      <c r="AR65">
        <v>4.7418000000000013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615.71103874342612</v>
      </c>
      <c r="DN65">
        <v>20.222799393147941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4.67875169916943</v>
      </c>
      <c r="L66">
        <v>400.00963361549344</v>
      </c>
      <c r="M66">
        <v>28.22903334456046</v>
      </c>
      <c r="N66">
        <v>0</v>
      </c>
      <c r="O66">
        <v>0</v>
      </c>
      <c r="P66">
        <v>31.75239520958084</v>
      </c>
      <c r="Q66">
        <v>0</v>
      </c>
      <c r="R66">
        <v>13.010414289258248</v>
      </c>
      <c r="S66">
        <v>3.9978581339712922</v>
      </c>
      <c r="T66">
        <v>0</v>
      </c>
      <c r="U66">
        <v>64.241833966359209</v>
      </c>
      <c r="V66">
        <v>5.2629699248120296</v>
      </c>
      <c r="W66">
        <v>13.870379069767443</v>
      </c>
      <c r="X66">
        <v>30.170269929629242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2.7224999999999993</v>
      </c>
      <c r="AG66">
        <v>6.1272868799999998</v>
      </c>
      <c r="AH66">
        <v>6.3918800000000013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1.1725896</v>
      </c>
      <c r="AP66">
        <v>1.7686195633405439</v>
      </c>
      <c r="AQ66">
        <v>9.5490199999999987</v>
      </c>
      <c r="AR66">
        <v>4.7418000000000013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625.40275510484548</v>
      </c>
      <c r="DN66">
        <v>20.54111852109671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4.67875169916943</v>
      </c>
      <c r="L67">
        <v>480.00012033854114</v>
      </c>
      <c r="M67">
        <v>28.22903334456046</v>
      </c>
      <c r="N67">
        <v>0</v>
      </c>
      <c r="O67">
        <v>0</v>
      </c>
      <c r="P67">
        <v>31.75239520958084</v>
      </c>
      <c r="Q67">
        <v>0</v>
      </c>
      <c r="R67">
        <v>13.010414289258248</v>
      </c>
      <c r="S67">
        <v>3.9978581339712922</v>
      </c>
      <c r="T67">
        <v>0</v>
      </c>
      <c r="U67">
        <v>64.241833966359209</v>
      </c>
      <c r="V67">
        <v>5.2629699248120296</v>
      </c>
      <c r="W67">
        <v>13.870379069767443</v>
      </c>
      <c r="X67">
        <v>30.170269929629242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2.7224999999999993</v>
      </c>
      <c r="AG67">
        <v>6.1272868799999998</v>
      </c>
      <c r="AH67">
        <v>6.3918800000000013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1.1725896</v>
      </c>
      <c r="AP67">
        <v>1.9651328481561601</v>
      </c>
      <c r="AQ67">
        <v>14.323529999999996</v>
      </c>
      <c r="AR67">
        <v>14.902800000000001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717.50035797451528</v>
      </c>
      <c r="DN67">
        <v>23.566025659290172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4.6787639945570012</v>
      </c>
      <c r="L68">
        <v>578.49611153104149</v>
      </c>
      <c r="M68">
        <v>28.22903334456046</v>
      </c>
      <c r="N68">
        <v>0</v>
      </c>
      <c r="O68">
        <v>0</v>
      </c>
      <c r="P68">
        <v>31.75239520958084</v>
      </c>
      <c r="Q68">
        <v>3.0579524301964844</v>
      </c>
      <c r="R68">
        <v>13.008165124208473</v>
      </c>
      <c r="S68">
        <v>8.097550462404504</v>
      </c>
      <c r="T68">
        <v>0</v>
      </c>
      <c r="U68">
        <v>64.241833966359209</v>
      </c>
      <c r="V68">
        <v>5.2629699248120296</v>
      </c>
      <c r="W68">
        <v>13.870379069767443</v>
      </c>
      <c r="X68">
        <v>30.170269929629242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2.7224999999999993</v>
      </c>
      <c r="AG68">
        <v>6.1272868799999998</v>
      </c>
      <c r="AH68">
        <v>6.3918800000000013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1.1725896</v>
      </c>
      <c r="AP68">
        <v>1.9651328481561601</v>
      </c>
      <c r="AQ68">
        <v>14.323529999999996</v>
      </c>
      <c r="AR68">
        <v>3.3870000000000005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808.64244489860448</v>
      </c>
      <c r="DN68">
        <v>26.559537816668815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4.6787639945570012</v>
      </c>
      <c r="L69">
        <v>578.49611153104149</v>
      </c>
      <c r="M69">
        <v>28.22903334456046</v>
      </c>
      <c r="N69">
        <v>0</v>
      </c>
      <c r="O69">
        <v>0</v>
      </c>
      <c r="P69">
        <v>31.75239520958084</v>
      </c>
      <c r="Q69">
        <v>3.0579524301964844</v>
      </c>
      <c r="R69">
        <v>13.008165124208473</v>
      </c>
      <c r="S69">
        <v>8.097550462404504</v>
      </c>
      <c r="T69">
        <v>0</v>
      </c>
      <c r="U69">
        <v>64.241833966359209</v>
      </c>
      <c r="V69">
        <v>5.3584708856004557</v>
      </c>
      <c r="W69">
        <v>13.985817953403378</v>
      </c>
      <c r="X69">
        <v>30.170269929629242</v>
      </c>
      <c r="Y69">
        <v>0</v>
      </c>
      <c r="Z69">
        <v>0</v>
      </c>
      <c r="AA69">
        <v>0</v>
      </c>
      <c r="AB69">
        <v>4.0081999999999995</v>
      </c>
      <c r="AC69">
        <v>0</v>
      </c>
      <c r="AD69">
        <v>0</v>
      </c>
      <c r="AE69">
        <v>10.110796800000001</v>
      </c>
      <c r="AF69">
        <v>2.7224999999999993</v>
      </c>
      <c r="AG69">
        <v>6.1272868799999998</v>
      </c>
      <c r="AH69">
        <v>6.3918800000000013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1.1725896</v>
      </c>
      <c r="AP69">
        <v>1.9651328481561601</v>
      </c>
      <c r="AQ69">
        <v>14.323529999999996</v>
      </c>
      <c r="AR69">
        <v>3.3870000000000005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817.62205253362129</v>
      </c>
      <c r="DN69">
        <v>26.854468426076515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4.6787639945570012</v>
      </c>
      <c r="L70">
        <v>578.49611153104149</v>
      </c>
      <c r="M70">
        <v>28.22903334456046</v>
      </c>
      <c r="N70">
        <v>0</v>
      </c>
      <c r="O70">
        <v>0</v>
      </c>
      <c r="P70">
        <v>31.75239520958084</v>
      </c>
      <c r="Q70">
        <v>3.0579524301964844</v>
      </c>
      <c r="R70">
        <v>13.008165124208473</v>
      </c>
      <c r="S70">
        <v>8.0977841095890408</v>
      </c>
      <c r="T70">
        <v>0</v>
      </c>
      <c r="U70">
        <v>64.241833966359209</v>
      </c>
      <c r="V70">
        <v>5.3584708856004557</v>
      </c>
      <c r="W70">
        <v>13.985817953403378</v>
      </c>
      <c r="X70">
        <v>30.170269929629242</v>
      </c>
      <c r="Y70">
        <v>0</v>
      </c>
      <c r="Z70">
        <v>0</v>
      </c>
      <c r="AA70">
        <v>0</v>
      </c>
      <c r="AB70">
        <v>4.0081999999999995</v>
      </c>
      <c r="AC70">
        <v>0</v>
      </c>
      <c r="AD70">
        <v>0</v>
      </c>
      <c r="AE70">
        <v>10.110796800000001</v>
      </c>
      <c r="AF70">
        <v>2.7224999999999993</v>
      </c>
      <c r="AG70">
        <v>6.1272868799999998</v>
      </c>
      <c r="AH70">
        <v>6.3918800000000013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1.1725896</v>
      </c>
      <c r="AP70">
        <v>1.9651328481561601</v>
      </c>
      <c r="AQ70">
        <v>19.098039999999994</v>
      </c>
      <c r="AR70">
        <v>3.3870000000000005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822.24495945278886</v>
      </c>
      <c r="DN70">
        <v>27.006305154093482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4.6787639945570012</v>
      </c>
      <c r="L71">
        <v>578.49611153104149</v>
      </c>
      <c r="M71">
        <v>28.22903334456046</v>
      </c>
      <c r="N71">
        <v>0</v>
      </c>
      <c r="O71">
        <v>0</v>
      </c>
      <c r="P71">
        <v>31.75239520958084</v>
      </c>
      <c r="Q71">
        <v>3.0579524301964844</v>
      </c>
      <c r="R71">
        <v>13.008165124208473</v>
      </c>
      <c r="S71">
        <v>8.0977841095890408</v>
      </c>
      <c r="T71">
        <v>0</v>
      </c>
      <c r="U71">
        <v>64.241833966359209</v>
      </c>
      <c r="V71">
        <v>5.3584708856004557</v>
      </c>
      <c r="W71">
        <v>13.407655873316003</v>
      </c>
      <c r="X71">
        <v>30.170269929629242</v>
      </c>
      <c r="Y71">
        <v>0</v>
      </c>
      <c r="Z71">
        <v>0</v>
      </c>
      <c r="AA71">
        <v>0</v>
      </c>
      <c r="AB71">
        <v>4.0081999999999995</v>
      </c>
      <c r="AC71">
        <v>0</v>
      </c>
      <c r="AD71">
        <v>0</v>
      </c>
      <c r="AE71">
        <v>10.110796800000001</v>
      </c>
      <c r="AF71">
        <v>2.7224999999999993</v>
      </c>
      <c r="AG71">
        <v>6.1272868799999998</v>
      </c>
      <c r="AH71">
        <v>6.3918800000000013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1.1725896</v>
      </c>
      <c r="AP71">
        <v>1.9651328481561601</v>
      </c>
      <c r="AQ71">
        <v>19.098039999999994</v>
      </c>
      <c r="AR71">
        <v>3.3870000000000005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821.68518308098703</v>
      </c>
      <c r="DN71">
        <v>26.987919445807961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4.6787639945570012</v>
      </c>
      <c r="L72">
        <v>578.49611153104149</v>
      </c>
      <c r="M72">
        <v>28.22903334456046</v>
      </c>
      <c r="N72">
        <v>0</v>
      </c>
      <c r="O72">
        <v>0</v>
      </c>
      <c r="P72">
        <v>31.75239520958084</v>
      </c>
      <c r="Q72">
        <v>3.0579524301964844</v>
      </c>
      <c r="R72">
        <v>13.008165124208473</v>
      </c>
      <c r="S72">
        <v>8.0977841095890408</v>
      </c>
      <c r="T72">
        <v>0</v>
      </c>
      <c r="U72">
        <v>64.241833966359209</v>
      </c>
      <c r="V72">
        <v>5.3584708856004557</v>
      </c>
      <c r="W72">
        <v>13.407655873316003</v>
      </c>
      <c r="X72">
        <v>30.170269929629242</v>
      </c>
      <c r="Y72">
        <v>0</v>
      </c>
      <c r="Z72">
        <v>0</v>
      </c>
      <c r="AA72">
        <v>0</v>
      </c>
      <c r="AB72">
        <v>4.0081999999999995</v>
      </c>
      <c r="AC72">
        <v>0</v>
      </c>
      <c r="AD72">
        <v>0</v>
      </c>
      <c r="AE72">
        <v>10.110796800000001</v>
      </c>
      <c r="AF72">
        <v>2.7224999999999993</v>
      </c>
      <c r="AG72">
        <v>6.1272868799999998</v>
      </c>
      <c r="AH72">
        <v>13.074300000000003</v>
      </c>
      <c r="AI72">
        <v>0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1.1725896</v>
      </c>
      <c r="AP72">
        <v>1.9651328481561601</v>
      </c>
      <c r="AQ72">
        <v>19.098039999999994</v>
      </c>
      <c r="AR72">
        <v>3.3870000000000005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828.15510206362683</v>
      </c>
      <c r="DN72">
        <v>27.200420463168047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4.6787639945570012</v>
      </c>
      <c r="L73">
        <v>578.49611153104149</v>
      </c>
      <c r="M73">
        <v>28.22903334456046</v>
      </c>
      <c r="N73">
        <v>0</v>
      </c>
      <c r="O73">
        <v>0</v>
      </c>
      <c r="P73">
        <v>31.75239520958084</v>
      </c>
      <c r="Q73">
        <v>3.0579524301964844</v>
      </c>
      <c r="R73">
        <v>13.008165124208473</v>
      </c>
      <c r="S73">
        <v>8.0977841095890408</v>
      </c>
      <c r="T73">
        <v>0</v>
      </c>
      <c r="U73">
        <v>64.241833966359209</v>
      </c>
      <c r="V73">
        <v>5.3584708856004557</v>
      </c>
      <c r="W73">
        <v>13.407655873316003</v>
      </c>
      <c r="X73">
        <v>30.170269929629242</v>
      </c>
      <c r="Y73">
        <v>0</v>
      </c>
      <c r="Z73">
        <v>0</v>
      </c>
      <c r="AA73">
        <v>2.6657291544574404</v>
      </c>
      <c r="AB73">
        <v>4.0081999999999995</v>
      </c>
      <c r="AC73">
        <v>0</v>
      </c>
      <c r="AD73">
        <v>2.79657</v>
      </c>
      <c r="AE73">
        <v>10.110796800000001</v>
      </c>
      <c r="AF73">
        <v>2.7224999999999993</v>
      </c>
      <c r="AG73">
        <v>6.1272868799999998</v>
      </c>
      <c r="AH73">
        <v>20.337800000000009</v>
      </c>
      <c r="AI73">
        <v>1.1718</v>
      </c>
      <c r="AJ73">
        <v>0</v>
      </c>
      <c r="AK73">
        <v>8.0585100000000001</v>
      </c>
      <c r="AL73">
        <v>0</v>
      </c>
      <c r="AM73">
        <v>1.6196399999999997</v>
      </c>
      <c r="AN73">
        <v>0.59302999999999995</v>
      </c>
      <c r="AO73">
        <v>1.1725896</v>
      </c>
      <c r="AP73">
        <v>2.3581594177873919</v>
      </c>
      <c r="AQ73">
        <v>19.098039999999994</v>
      </c>
      <c r="AR73">
        <v>3.3870000000000005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843.55933771154764</v>
      </c>
      <c r="DN73">
        <v>27.706450539335918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4.6787639945570012</v>
      </c>
      <c r="L74">
        <v>578.49611153104149</v>
      </c>
      <c r="M74">
        <v>28.22903334456046</v>
      </c>
      <c r="N74">
        <v>0</v>
      </c>
      <c r="O74">
        <v>0</v>
      </c>
      <c r="P74">
        <v>31.75239520958084</v>
      </c>
      <c r="Q74">
        <v>3.0579524301964844</v>
      </c>
      <c r="R74">
        <v>13.008165124208473</v>
      </c>
      <c r="S74">
        <v>8.0977841095890408</v>
      </c>
      <c r="T74">
        <v>0</v>
      </c>
      <c r="U74">
        <v>64.241833966359209</v>
      </c>
      <c r="V74">
        <v>2.066922798243688</v>
      </c>
      <c r="W74">
        <v>11.357582160894227</v>
      </c>
      <c r="X74">
        <v>30.170269929629242</v>
      </c>
      <c r="Y74">
        <v>0</v>
      </c>
      <c r="Z74">
        <v>0</v>
      </c>
      <c r="AA74">
        <v>8.6030349984762875</v>
      </c>
      <c r="AB74">
        <v>4.0081999999999995</v>
      </c>
      <c r="AC74">
        <v>0</v>
      </c>
      <c r="AD74">
        <v>5.59314</v>
      </c>
      <c r="AE74">
        <v>10.110796800000001</v>
      </c>
      <c r="AF74">
        <v>5.4449999999999985</v>
      </c>
      <c r="AG74">
        <v>6.1272868799999998</v>
      </c>
      <c r="AH74">
        <v>26.148600000000005</v>
      </c>
      <c r="AI74">
        <v>5.0168663999999996</v>
      </c>
      <c r="AJ74">
        <v>0</v>
      </c>
      <c r="AK74">
        <v>8.0585100000000001</v>
      </c>
      <c r="AL74">
        <v>0</v>
      </c>
      <c r="AM74">
        <v>3.2392799999999995</v>
      </c>
      <c r="AN74">
        <v>0.59302999999999995</v>
      </c>
      <c r="AO74">
        <v>1.1725896</v>
      </c>
      <c r="AP74">
        <v>2.3581594177873919</v>
      </c>
      <c r="AQ74">
        <v>19.098039999999994</v>
      </c>
      <c r="AR74">
        <v>3.3870000000000005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865.5700711382666</v>
      </c>
      <c r="DN74">
        <v>23.085977556857259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4.6787639945570012</v>
      </c>
      <c r="L75">
        <v>578.49611153104149</v>
      </c>
      <c r="M75">
        <v>28.22903334456046</v>
      </c>
      <c r="N75">
        <v>0</v>
      </c>
      <c r="O75">
        <v>0</v>
      </c>
      <c r="P75">
        <v>31.75239520958084</v>
      </c>
      <c r="Q75">
        <v>3.0579524301964844</v>
      </c>
      <c r="R75">
        <v>13.008165124208473</v>
      </c>
      <c r="S75">
        <v>8.0977841095890408</v>
      </c>
      <c r="T75">
        <v>0</v>
      </c>
      <c r="U75">
        <v>66.349927700888244</v>
      </c>
      <c r="V75">
        <v>2.1465730024149283</v>
      </c>
      <c r="W75">
        <v>11.357582160894227</v>
      </c>
      <c r="X75">
        <v>30.170269929629242</v>
      </c>
      <c r="Y75">
        <v>0</v>
      </c>
      <c r="Z75">
        <v>0</v>
      </c>
      <c r="AA75">
        <v>12.929271077146673</v>
      </c>
      <c r="AB75">
        <v>8.0573000000000015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6.1272868799999998</v>
      </c>
      <c r="AH75">
        <v>33.412100000000002</v>
      </c>
      <c r="AI75">
        <v>10.033732799999999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1.1725896</v>
      </c>
      <c r="AP75">
        <v>2.3581594177873919</v>
      </c>
      <c r="AQ75">
        <v>19.098039999999994</v>
      </c>
      <c r="AR75">
        <v>6.0966000000000022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903.54640248388034</v>
      </c>
      <c r="DN75">
        <v>24.206481028614505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4.6787639945570012</v>
      </c>
      <c r="L76">
        <v>578.49611153104149</v>
      </c>
      <c r="M76">
        <v>28.22903334456046</v>
      </c>
      <c r="N76">
        <v>0</v>
      </c>
      <c r="O76">
        <v>0</v>
      </c>
      <c r="P76">
        <v>31.75239520958084</v>
      </c>
      <c r="Q76">
        <v>3.0579524301964844</v>
      </c>
      <c r="R76">
        <v>13.008165124208473</v>
      </c>
      <c r="S76">
        <v>8.0977841095890408</v>
      </c>
      <c r="T76">
        <v>0</v>
      </c>
      <c r="U76">
        <v>66.349927700888244</v>
      </c>
      <c r="V76">
        <v>2.1465730024149283</v>
      </c>
      <c r="W76">
        <v>11.357582160894227</v>
      </c>
      <c r="X76">
        <v>30.170269929629242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5.9386400000000004</v>
      </c>
      <c r="AD76">
        <v>11.2122192</v>
      </c>
      <c r="AE76">
        <v>15.166195200000002</v>
      </c>
      <c r="AF76">
        <v>11.978999999999997</v>
      </c>
      <c r="AG76">
        <v>6.1272868799999998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0.59302999999999995</v>
      </c>
      <c r="AO76">
        <v>1.1725896</v>
      </c>
      <c r="AP76">
        <v>2.3581594177873919</v>
      </c>
      <c r="AQ76">
        <v>19.098039999999994</v>
      </c>
      <c r="AR76">
        <v>6.0966000000000022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933.48957602293126</v>
      </c>
      <c r="DN76">
        <v>25.189948689563522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4.6787639945570012</v>
      </c>
      <c r="L77">
        <v>578.49611153104149</v>
      </c>
      <c r="M77">
        <v>28.22903334456046</v>
      </c>
      <c r="N77">
        <v>0</v>
      </c>
      <c r="O77">
        <v>0</v>
      </c>
      <c r="P77">
        <v>31.75239520958084</v>
      </c>
      <c r="Q77">
        <v>3.0579524301964844</v>
      </c>
      <c r="R77">
        <v>13.008165124208473</v>
      </c>
      <c r="S77">
        <v>8.0977841095890408</v>
      </c>
      <c r="T77">
        <v>0</v>
      </c>
      <c r="U77">
        <v>66.349927700888244</v>
      </c>
      <c r="V77">
        <v>2.1465730024149283</v>
      </c>
      <c r="W77">
        <v>11.357582160894227</v>
      </c>
      <c r="X77">
        <v>30.170269929629242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5.9386400000000004</v>
      </c>
      <c r="AD77">
        <v>11.2122192</v>
      </c>
      <c r="AE77">
        <v>15.166195200000002</v>
      </c>
      <c r="AF77">
        <v>11.978999999999997</v>
      </c>
      <c r="AG77">
        <v>6.1272868799999998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0.59302999999999995</v>
      </c>
      <c r="AO77">
        <v>1.1725896</v>
      </c>
      <c r="AP77">
        <v>2.3581594177873919</v>
      </c>
      <c r="AQ77">
        <v>19.098039999999994</v>
      </c>
      <c r="AR77">
        <v>6.0966000000000022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933.48957602293126</v>
      </c>
      <c r="DN77">
        <v>25.189948689563522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4.6787639945570012</v>
      </c>
      <c r="L78">
        <v>578.49611153104149</v>
      </c>
      <c r="M78">
        <v>28.22903334456046</v>
      </c>
      <c r="N78">
        <v>0</v>
      </c>
      <c r="O78">
        <v>0</v>
      </c>
      <c r="P78">
        <v>31.75239520958084</v>
      </c>
      <c r="Q78">
        <v>3.0579524301964844</v>
      </c>
      <c r="R78">
        <v>13.008165124208473</v>
      </c>
      <c r="S78">
        <v>8.0977841095890408</v>
      </c>
      <c r="T78">
        <v>0</v>
      </c>
      <c r="U78">
        <v>66.349927700888244</v>
      </c>
      <c r="V78">
        <v>2.1465730024149283</v>
      </c>
      <c r="W78">
        <v>11.357582160894227</v>
      </c>
      <c r="X78">
        <v>30.170269929629242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5.9386400000000004</v>
      </c>
      <c r="AD78">
        <v>11.2122192</v>
      </c>
      <c r="AE78">
        <v>15.166195200000002</v>
      </c>
      <c r="AF78">
        <v>11.978999999999997</v>
      </c>
      <c r="AG78">
        <v>6.1272868799999998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0.59302999999999995</v>
      </c>
      <c r="AO78">
        <v>1.1725896</v>
      </c>
      <c r="AP78">
        <v>2.3581594177873919</v>
      </c>
      <c r="AQ78">
        <v>19.098039999999994</v>
      </c>
      <c r="AR78">
        <v>6.0966000000000022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933.48957602293126</v>
      </c>
      <c r="DN78">
        <v>25.189948689563522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4.6787639945570012</v>
      </c>
      <c r="L79">
        <v>578.49611153104149</v>
      </c>
      <c r="M79">
        <v>28.22903334456046</v>
      </c>
      <c r="N79">
        <v>0</v>
      </c>
      <c r="O79">
        <v>0</v>
      </c>
      <c r="P79">
        <v>31.75239520958084</v>
      </c>
      <c r="Q79">
        <v>3.0579524301964844</v>
      </c>
      <c r="R79">
        <v>13.008165124208473</v>
      </c>
      <c r="S79">
        <v>8.0977841095890408</v>
      </c>
      <c r="T79">
        <v>0</v>
      </c>
      <c r="U79">
        <v>66.349927700888244</v>
      </c>
      <c r="V79">
        <v>2.1465730024149283</v>
      </c>
      <c r="W79">
        <v>11.357582160894227</v>
      </c>
      <c r="X79">
        <v>30.170269929629242</v>
      </c>
      <c r="Y79">
        <v>0</v>
      </c>
      <c r="Z79">
        <v>6.0021000000000004</v>
      </c>
      <c r="AA79">
        <v>9.3058181391968837</v>
      </c>
      <c r="AB79">
        <v>12.122759999999998</v>
      </c>
      <c r="AC79">
        <v>5.9386400000000004</v>
      </c>
      <c r="AD79">
        <v>11.2122192</v>
      </c>
      <c r="AE79">
        <v>15.166195200000002</v>
      </c>
      <c r="AF79">
        <v>11.978999999999997</v>
      </c>
      <c r="AG79">
        <v>6.1272868799999998</v>
      </c>
      <c r="AH79">
        <v>43.058028000000007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0.59302999999999995</v>
      </c>
      <c r="AO79">
        <v>0.81179280000000009</v>
      </c>
      <c r="AP79">
        <v>2.3581594177873919</v>
      </c>
      <c r="AQ79">
        <v>19.098039999999994</v>
      </c>
      <c r="AR79">
        <v>3.3870000000000005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922.15134300382203</v>
      </c>
      <c r="DN79">
        <v>24.817465570722852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4.6787639945570012</v>
      </c>
      <c r="L80">
        <v>578.49611153104149</v>
      </c>
      <c r="M80">
        <v>28.22903334456046</v>
      </c>
      <c r="N80">
        <v>0</v>
      </c>
      <c r="O80">
        <v>0</v>
      </c>
      <c r="P80">
        <v>31.75239520958084</v>
      </c>
      <c r="Q80">
        <v>3.0579524301964844</v>
      </c>
      <c r="R80">
        <v>13.008165124208473</v>
      </c>
      <c r="S80">
        <v>8.0977841095890408</v>
      </c>
      <c r="T80">
        <v>0</v>
      </c>
      <c r="U80">
        <v>66.349927700888244</v>
      </c>
      <c r="V80">
        <v>5.5649630199203184</v>
      </c>
      <c r="W80">
        <v>13.407655873316003</v>
      </c>
      <c r="X80">
        <v>30.170269929629242</v>
      </c>
      <c r="Y80">
        <v>0</v>
      </c>
      <c r="Z80">
        <v>6.0021000000000004</v>
      </c>
      <c r="AA80">
        <v>8.6272688998804465</v>
      </c>
      <c r="AB80">
        <v>12.122759999999998</v>
      </c>
      <c r="AC80">
        <v>5.9386400000000004</v>
      </c>
      <c r="AD80">
        <v>11.2122192</v>
      </c>
      <c r="AE80">
        <v>15.166195200000002</v>
      </c>
      <c r="AF80">
        <v>11.978999999999997</v>
      </c>
      <c r="AG80">
        <v>6.1272868799999998</v>
      </c>
      <c r="AH80">
        <v>43.058028000000007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0.59302999999999995</v>
      </c>
      <c r="AO80">
        <v>0.81179280000000009</v>
      </c>
      <c r="AP80">
        <v>2.3581594177873919</v>
      </c>
      <c r="AQ80">
        <v>19.098039999999994</v>
      </c>
      <c r="AR80">
        <v>3.3870000000000005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917.76966854154693</v>
      </c>
      <c r="DN80">
        <v>30.143988123608494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4.6787639945570012</v>
      </c>
      <c r="L81">
        <v>578.49611153104149</v>
      </c>
      <c r="M81">
        <v>28.22903334456046</v>
      </c>
      <c r="N81">
        <v>0</v>
      </c>
      <c r="O81">
        <v>0</v>
      </c>
      <c r="P81">
        <v>31.75239520958084</v>
      </c>
      <c r="Q81">
        <v>3.0579524301964844</v>
      </c>
      <c r="R81">
        <v>13.008165124208473</v>
      </c>
      <c r="S81">
        <v>8.0977841095890408</v>
      </c>
      <c r="T81">
        <v>0</v>
      </c>
      <c r="U81">
        <v>66.349927700888244</v>
      </c>
      <c r="V81">
        <v>5.5648912350597612</v>
      </c>
      <c r="W81">
        <v>13.870379069767443</v>
      </c>
      <c r="X81">
        <v>30.170269929629242</v>
      </c>
      <c r="Y81">
        <v>0</v>
      </c>
      <c r="Z81">
        <v>6.0021000000000004</v>
      </c>
      <c r="AA81">
        <v>8.6175753393187833</v>
      </c>
      <c r="AB81">
        <v>12.122759999999998</v>
      </c>
      <c r="AC81">
        <v>5.9386400000000004</v>
      </c>
      <c r="AD81">
        <v>11.2122192</v>
      </c>
      <c r="AE81">
        <v>15.166195200000002</v>
      </c>
      <c r="AF81">
        <v>11.978999999999997</v>
      </c>
      <c r="AG81">
        <v>6.1272868799999998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0.59302999999999995</v>
      </c>
      <c r="AO81">
        <v>0.81179280000000009</v>
      </c>
      <c r="AP81">
        <v>1.9651328481561601</v>
      </c>
      <c r="AQ81">
        <v>19.098039999999994</v>
      </c>
      <c r="AR81">
        <v>3.3870000000000005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916.69318081018616</v>
      </c>
      <c r="DN81">
        <v>30.108607136367372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4.6787639945570012</v>
      </c>
      <c r="L82">
        <v>578.49611153104149</v>
      </c>
      <c r="M82">
        <v>28.22903334456046</v>
      </c>
      <c r="N82">
        <v>0</v>
      </c>
      <c r="O82">
        <v>0</v>
      </c>
      <c r="P82">
        <v>31.75239520958084</v>
      </c>
      <c r="Q82">
        <v>3.0579524301964844</v>
      </c>
      <c r="R82">
        <v>13.008165124208473</v>
      </c>
      <c r="S82">
        <v>8.0977841095890408</v>
      </c>
      <c r="T82">
        <v>0</v>
      </c>
      <c r="U82">
        <v>66.349927700888244</v>
      </c>
      <c r="V82">
        <v>5.5648912350597612</v>
      </c>
      <c r="W82">
        <v>13.870379069767443</v>
      </c>
      <c r="X82">
        <v>30.170269929629242</v>
      </c>
      <c r="Y82">
        <v>0</v>
      </c>
      <c r="Z82">
        <v>2.0007000000000001</v>
      </c>
      <c r="AA82">
        <v>8.6195140514311159</v>
      </c>
      <c r="AB82">
        <v>12.122759999999998</v>
      </c>
      <c r="AC82">
        <v>5.9386400000000004</v>
      </c>
      <c r="AD82">
        <v>11.2122192</v>
      </c>
      <c r="AE82">
        <v>15.166195200000002</v>
      </c>
      <c r="AF82">
        <v>11.978999999999997</v>
      </c>
      <c r="AG82">
        <v>6.1272868799999998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0.59302999999999995</v>
      </c>
      <c r="AO82">
        <v>0.81179280000000009</v>
      </c>
      <c r="AP82">
        <v>1.9651328481561601</v>
      </c>
      <c r="AQ82">
        <v>19.098039999999994</v>
      </c>
      <c r="AR82">
        <v>14.902800000000001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923.97049987535024</v>
      </c>
      <c r="DN82">
        <v>30.347626783315576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4.6787639945570012</v>
      </c>
      <c r="L83">
        <v>578.49611153104149</v>
      </c>
      <c r="M83">
        <v>28.22903334456046</v>
      </c>
      <c r="N83">
        <v>0</v>
      </c>
      <c r="O83">
        <v>0</v>
      </c>
      <c r="P83">
        <v>31.75239520958084</v>
      </c>
      <c r="Q83">
        <v>3.0579524301964844</v>
      </c>
      <c r="R83">
        <v>13.008165124208473</v>
      </c>
      <c r="S83">
        <v>8.0977841095890408</v>
      </c>
      <c r="T83">
        <v>0</v>
      </c>
      <c r="U83">
        <v>66.349927700888244</v>
      </c>
      <c r="V83">
        <v>5.5648912350597612</v>
      </c>
      <c r="W83">
        <v>13.870379069767443</v>
      </c>
      <c r="X83">
        <v>30.170269929629242</v>
      </c>
      <c r="Y83">
        <v>0</v>
      </c>
      <c r="Z83">
        <v>2.0007000000000001</v>
      </c>
      <c r="AA83">
        <v>8.6195140514311159</v>
      </c>
      <c r="AB83">
        <v>12.122759999999998</v>
      </c>
      <c r="AC83">
        <v>5.9386400000000004</v>
      </c>
      <c r="AD83">
        <v>11.2122192</v>
      </c>
      <c r="AE83">
        <v>15.166195200000002</v>
      </c>
      <c r="AF83">
        <v>11.978999999999997</v>
      </c>
      <c r="AG83">
        <v>6.1272868799999998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0.59302999999999995</v>
      </c>
      <c r="AO83">
        <v>0.81179280000000009</v>
      </c>
      <c r="AP83">
        <v>1.9651328481561601</v>
      </c>
      <c r="AQ83">
        <v>19.098039999999994</v>
      </c>
      <c r="AR83">
        <v>14.902800000000001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923.97049987535024</v>
      </c>
      <c r="DN83">
        <v>30.347626783315576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4.6787639945570012</v>
      </c>
      <c r="L84">
        <v>578.49611153104149</v>
      </c>
      <c r="M84">
        <v>28.22903334456046</v>
      </c>
      <c r="N84">
        <v>0</v>
      </c>
      <c r="O84">
        <v>0</v>
      </c>
      <c r="P84">
        <v>31.75239520958084</v>
      </c>
      <c r="Q84">
        <v>3.0579524301964844</v>
      </c>
      <c r="R84">
        <v>13.008165124208473</v>
      </c>
      <c r="S84">
        <v>8.0977841095890408</v>
      </c>
      <c r="T84">
        <v>0</v>
      </c>
      <c r="U84">
        <v>66.349927700888244</v>
      </c>
      <c r="V84">
        <v>5.5648912350597612</v>
      </c>
      <c r="W84">
        <v>13.870379069767443</v>
      </c>
      <c r="X84">
        <v>30.170269929629242</v>
      </c>
      <c r="Y84">
        <v>0</v>
      </c>
      <c r="Z84">
        <v>0</v>
      </c>
      <c r="AA84">
        <v>8.6195140514311159</v>
      </c>
      <c r="AB84">
        <v>8.0573000000000015</v>
      </c>
      <c r="AC84">
        <v>2.9693200000000002</v>
      </c>
      <c r="AD84">
        <v>7.7006999999999994</v>
      </c>
      <c r="AE84">
        <v>15.166195200000002</v>
      </c>
      <c r="AF84">
        <v>8.1674999999999986</v>
      </c>
      <c r="AG84">
        <v>6.1272868799999998</v>
      </c>
      <c r="AH84">
        <v>31.959399999999999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0.59302999999999995</v>
      </c>
      <c r="AO84">
        <v>0.81179280000000009</v>
      </c>
      <c r="AP84">
        <v>1.9651328481561601</v>
      </c>
      <c r="AQ84">
        <v>19.098039999999994</v>
      </c>
      <c r="AR84">
        <v>3.3870000000000005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886.23691207719287</v>
      </c>
      <c r="DN84">
        <v>29.108287381472895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4.6787639945570012</v>
      </c>
      <c r="L85">
        <v>578.49611153104149</v>
      </c>
      <c r="M85">
        <v>28.22903334456046</v>
      </c>
      <c r="N85">
        <v>0</v>
      </c>
      <c r="O85">
        <v>0</v>
      </c>
      <c r="P85">
        <v>31.75239520958084</v>
      </c>
      <c r="Q85">
        <v>3.0579524301964844</v>
      </c>
      <c r="R85">
        <v>13.008165124208473</v>
      </c>
      <c r="S85">
        <v>8.0977841095890408</v>
      </c>
      <c r="T85">
        <v>0</v>
      </c>
      <c r="U85">
        <v>66.349927700888244</v>
      </c>
      <c r="V85">
        <v>5.5648912350597612</v>
      </c>
      <c r="W85">
        <v>13.870379069767443</v>
      </c>
      <c r="X85">
        <v>30.170269929629242</v>
      </c>
      <c r="Y85">
        <v>0</v>
      </c>
      <c r="Z85">
        <v>0</v>
      </c>
      <c r="AA85">
        <v>4.2894005485360642</v>
      </c>
      <c r="AB85">
        <v>4.0081999999999995</v>
      </c>
      <c r="AC85">
        <v>0</v>
      </c>
      <c r="AD85">
        <v>5.674199999999999</v>
      </c>
      <c r="AE85">
        <v>10.110796800000001</v>
      </c>
      <c r="AF85">
        <v>5.4449999999999985</v>
      </c>
      <c r="AG85">
        <v>6.1272868799999998</v>
      </c>
      <c r="AH85">
        <v>26.148600000000005</v>
      </c>
      <c r="AI85">
        <v>0</v>
      </c>
      <c r="AJ85">
        <v>0</v>
      </c>
      <c r="AK85">
        <v>8.0585100000000001</v>
      </c>
      <c r="AL85">
        <v>0</v>
      </c>
      <c r="AM85">
        <v>3.2392799999999995</v>
      </c>
      <c r="AN85">
        <v>0.59302999999999995</v>
      </c>
      <c r="AO85">
        <v>0.81179280000000009</v>
      </c>
      <c r="AP85">
        <v>1.9651328481561601</v>
      </c>
      <c r="AQ85">
        <v>19.098039999999994</v>
      </c>
      <c r="AR85">
        <v>3.3870000000000005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858.57209363756328</v>
      </c>
      <c r="DN85">
        <v>28.199549918207577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4.6787639945570012</v>
      </c>
      <c r="L86">
        <v>578.49611153104149</v>
      </c>
      <c r="M86">
        <v>28.22903334456046</v>
      </c>
      <c r="N86">
        <v>0</v>
      </c>
      <c r="O86">
        <v>0</v>
      </c>
      <c r="P86">
        <v>31.75239520958084</v>
      </c>
      <c r="Q86">
        <v>3.0579524301964844</v>
      </c>
      <c r="R86">
        <v>13.008165124208473</v>
      </c>
      <c r="S86">
        <v>8.0977841095890408</v>
      </c>
      <c r="T86">
        <v>0</v>
      </c>
      <c r="U86">
        <v>66.349927700888244</v>
      </c>
      <c r="V86">
        <v>5.5648912350597612</v>
      </c>
      <c r="W86">
        <v>13.870379069767443</v>
      </c>
      <c r="X86">
        <v>30.170269929629242</v>
      </c>
      <c r="Y86">
        <v>0</v>
      </c>
      <c r="Z86">
        <v>0</v>
      </c>
      <c r="AA86">
        <v>0</v>
      </c>
      <c r="AB86">
        <v>4.0081999999999995</v>
      </c>
      <c r="AC86">
        <v>0</v>
      </c>
      <c r="AD86">
        <v>2.79657</v>
      </c>
      <c r="AE86">
        <v>10.110796800000001</v>
      </c>
      <c r="AF86">
        <v>5.4449999999999985</v>
      </c>
      <c r="AG86">
        <v>6.1272868799999998</v>
      </c>
      <c r="AH86">
        <v>17.432400000000001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0.59302999999999995</v>
      </c>
      <c r="AO86">
        <v>0.81179280000000009</v>
      </c>
      <c r="AP86">
        <v>1.9651328481561601</v>
      </c>
      <c r="AQ86">
        <v>19.098039999999994</v>
      </c>
      <c r="AR86">
        <v>5.4192000000000018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845.16162303363262</v>
      </c>
      <c r="DN86">
        <v>27.758989973602183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4.6787639945570012</v>
      </c>
      <c r="L87">
        <v>578.50468271632212</v>
      </c>
      <c r="M87">
        <v>28.22903334456046</v>
      </c>
      <c r="N87">
        <v>0</v>
      </c>
      <c r="O87">
        <v>0</v>
      </c>
      <c r="P87">
        <v>31.75239520958084</v>
      </c>
      <c r="Q87">
        <v>3.0586063569682156</v>
      </c>
      <c r="R87">
        <v>13.008165124208473</v>
      </c>
      <c r="S87">
        <v>8.0964799999999997</v>
      </c>
      <c r="T87">
        <v>0</v>
      </c>
      <c r="U87">
        <v>66.349927700888244</v>
      </c>
      <c r="V87">
        <v>5.5648912350597612</v>
      </c>
      <c r="W87">
        <v>13.870379069767443</v>
      </c>
      <c r="X87">
        <v>30.170269929629242</v>
      </c>
      <c r="Y87">
        <v>0</v>
      </c>
      <c r="Z87">
        <v>0</v>
      </c>
      <c r="AA87">
        <v>0</v>
      </c>
      <c r="AB87">
        <v>4.0081999999999995</v>
      </c>
      <c r="AC87">
        <v>0</v>
      </c>
      <c r="AD87">
        <v>0.40529999999999988</v>
      </c>
      <c r="AE87">
        <v>10.110796800000001</v>
      </c>
      <c r="AF87">
        <v>5.4449999999999985</v>
      </c>
      <c r="AG87">
        <v>6.1272868799999998</v>
      </c>
      <c r="AH87">
        <v>11.621600000000003</v>
      </c>
      <c r="AI87">
        <v>0</v>
      </c>
      <c r="AJ87">
        <v>0</v>
      </c>
      <c r="AK87">
        <v>8.0585100000000001</v>
      </c>
      <c r="AL87">
        <v>0</v>
      </c>
      <c r="AM87">
        <v>1.6196399999999997</v>
      </c>
      <c r="AN87">
        <v>0.59302999999999995</v>
      </c>
      <c r="AO87">
        <v>0.81179280000000009</v>
      </c>
      <c r="AP87">
        <v>1.7686195633405439</v>
      </c>
      <c r="AQ87">
        <v>19.098039999999994</v>
      </c>
      <c r="AR87">
        <v>6.7740000000000009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836.78137667356236</v>
      </c>
      <c r="DN87">
        <v>27.483734051320187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4.6787639945570012</v>
      </c>
      <c r="L88">
        <v>578.50468271632212</v>
      </c>
      <c r="M88">
        <v>28.22903334456046</v>
      </c>
      <c r="N88">
        <v>0</v>
      </c>
      <c r="O88">
        <v>0</v>
      </c>
      <c r="P88">
        <v>31.75239520958084</v>
      </c>
      <c r="Q88">
        <v>3.0586063569682156</v>
      </c>
      <c r="R88">
        <v>13.008165124208473</v>
      </c>
      <c r="S88">
        <v>8.0964799999999997</v>
      </c>
      <c r="T88">
        <v>0</v>
      </c>
      <c r="U88">
        <v>66.349927700888244</v>
      </c>
      <c r="V88">
        <v>5.5648912350597612</v>
      </c>
      <c r="W88">
        <v>13.870379069767443</v>
      </c>
      <c r="X88">
        <v>30.170269929629242</v>
      </c>
      <c r="Y88">
        <v>0</v>
      </c>
      <c r="Z88">
        <v>0</v>
      </c>
      <c r="AA88">
        <v>0</v>
      </c>
      <c r="AB88">
        <v>4.0081999999999995</v>
      </c>
      <c r="AC88">
        <v>0</v>
      </c>
      <c r="AD88">
        <v>0.40529999999999988</v>
      </c>
      <c r="AE88">
        <v>10.110796800000001</v>
      </c>
      <c r="AF88">
        <v>2.7224999999999993</v>
      </c>
      <c r="AG88">
        <v>6.1272868799999998</v>
      </c>
      <c r="AH88">
        <v>6.3918800000000013</v>
      </c>
      <c r="AI88">
        <v>0</v>
      </c>
      <c r="AJ88">
        <v>0</v>
      </c>
      <c r="AK88">
        <v>8.0585100000000001</v>
      </c>
      <c r="AL88">
        <v>0</v>
      </c>
      <c r="AM88">
        <v>1.5542</v>
      </c>
      <c r="AN88">
        <v>0.59302999999999995</v>
      </c>
      <c r="AO88">
        <v>0.81179280000000009</v>
      </c>
      <c r="AP88">
        <v>1.7686195633405439</v>
      </c>
      <c r="AQ88">
        <v>19.098039999999994</v>
      </c>
      <c r="AR88">
        <v>6.7740000000000009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829.01867816828803</v>
      </c>
      <c r="DN88">
        <v>27.228772556594443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4.6787639945570012</v>
      </c>
      <c r="L89">
        <v>578.50468271632212</v>
      </c>
      <c r="M89">
        <v>28.22903334456046</v>
      </c>
      <c r="N89">
        <v>0</v>
      </c>
      <c r="O89">
        <v>0</v>
      </c>
      <c r="P89">
        <v>31.75239520958084</v>
      </c>
      <c r="Q89">
        <v>3.0586063569682156</v>
      </c>
      <c r="R89">
        <v>13.008165124208473</v>
      </c>
      <c r="S89">
        <v>8.0964799999999997</v>
      </c>
      <c r="T89">
        <v>0</v>
      </c>
      <c r="U89">
        <v>66.349927700888244</v>
      </c>
      <c r="V89">
        <v>5.5648912350597612</v>
      </c>
      <c r="W89">
        <v>13.870379069767443</v>
      </c>
      <c r="X89">
        <v>30.170269929629242</v>
      </c>
      <c r="Y89">
        <v>0</v>
      </c>
      <c r="Z89">
        <v>0</v>
      </c>
      <c r="AA89">
        <v>0</v>
      </c>
      <c r="AB89">
        <v>4.0081999999999995</v>
      </c>
      <c r="AC89">
        <v>0</v>
      </c>
      <c r="AD89">
        <v>0.40529999999999988</v>
      </c>
      <c r="AE89">
        <v>10.110796800000001</v>
      </c>
      <c r="AF89">
        <v>2.7224999999999993</v>
      </c>
      <c r="AG89">
        <v>6.1272868799999998</v>
      </c>
      <c r="AH89">
        <v>6.3918800000000013</v>
      </c>
      <c r="AI89">
        <v>0</v>
      </c>
      <c r="AJ89">
        <v>0</v>
      </c>
      <c r="AK89">
        <v>8.0585100000000001</v>
      </c>
      <c r="AL89">
        <v>0</v>
      </c>
      <c r="AM89">
        <v>1.4723999999999997</v>
      </c>
      <c r="AN89">
        <v>0.59302999999999995</v>
      </c>
      <c r="AO89">
        <v>1.1725896</v>
      </c>
      <c r="AP89">
        <v>1.7686195633405439</v>
      </c>
      <c r="AQ89">
        <v>18.421489999999999</v>
      </c>
      <c r="AR89">
        <v>6.7740000000000009</v>
      </c>
      <c r="AS89">
        <v>4.5396999999999998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828.63376713550713</v>
      </c>
      <c r="DN89">
        <v>27.216130389375241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4.6787639945570012</v>
      </c>
      <c r="L90">
        <v>578.50468271632212</v>
      </c>
      <c r="M90">
        <v>28.22903334456046</v>
      </c>
      <c r="N90">
        <v>0</v>
      </c>
      <c r="O90">
        <v>0</v>
      </c>
      <c r="P90">
        <v>31.75239520958084</v>
      </c>
      <c r="Q90">
        <v>3.0586063569682156</v>
      </c>
      <c r="R90">
        <v>13.008165124208473</v>
      </c>
      <c r="S90">
        <v>8.0964799999999997</v>
      </c>
      <c r="T90">
        <v>0</v>
      </c>
      <c r="U90">
        <v>66.349927700888244</v>
      </c>
      <c r="V90">
        <v>5.5648912350597612</v>
      </c>
      <c r="W90">
        <v>13.870379069767443</v>
      </c>
      <c r="X90">
        <v>30.170269929629242</v>
      </c>
      <c r="Y90">
        <v>0</v>
      </c>
      <c r="Z90">
        <v>0</v>
      </c>
      <c r="AA90">
        <v>0</v>
      </c>
      <c r="AB90">
        <v>4.0081999999999995</v>
      </c>
      <c r="AC90">
        <v>0</v>
      </c>
      <c r="AD90">
        <v>0.40529999999999988</v>
      </c>
      <c r="AE90">
        <v>10.110796800000001</v>
      </c>
      <c r="AF90">
        <v>2.7224999999999993</v>
      </c>
      <c r="AG90">
        <v>6.1272868799999998</v>
      </c>
      <c r="AH90">
        <v>6.3918800000000013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1.1725896</v>
      </c>
      <c r="AP90">
        <v>1.7686195633405439</v>
      </c>
      <c r="AQ90">
        <v>14.3042</v>
      </c>
      <c r="AR90">
        <v>6.7740000000000009</v>
      </c>
      <c r="AS90">
        <v>4.5396999999999998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823.22182926523442</v>
      </c>
      <c r="DN90">
        <v>27.038378259648049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4.6787639945570012</v>
      </c>
      <c r="L91">
        <v>578.50468271632212</v>
      </c>
      <c r="M91">
        <v>28.22903334456046</v>
      </c>
      <c r="N91">
        <v>0</v>
      </c>
      <c r="O91">
        <v>0</v>
      </c>
      <c r="P91">
        <v>31.75239520958084</v>
      </c>
      <c r="Q91">
        <v>3.0586063569682156</v>
      </c>
      <c r="R91">
        <v>13.008165124208473</v>
      </c>
      <c r="S91">
        <v>8.0964799999999997</v>
      </c>
      <c r="T91">
        <v>0</v>
      </c>
      <c r="U91">
        <v>66.349927700888244</v>
      </c>
      <c r="V91">
        <v>5.5648912350597612</v>
      </c>
      <c r="W91">
        <v>13.870379069767443</v>
      </c>
      <c r="X91">
        <v>30.170269929629242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0.40529999999999988</v>
      </c>
      <c r="AE91">
        <v>10.110796800000001</v>
      </c>
      <c r="AF91">
        <v>2.7224999999999993</v>
      </c>
      <c r="AG91">
        <v>6.1272868799999998</v>
      </c>
      <c r="AH91">
        <v>6.3918800000000013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0.72159359999999995</v>
      </c>
      <c r="AP91">
        <v>1.7686195633405439</v>
      </c>
      <c r="AQ91">
        <v>14.3042</v>
      </c>
      <c r="AR91">
        <v>6.7740000000000009</v>
      </c>
      <c r="AS91">
        <v>4.5396999999999998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822.7851749380344</v>
      </c>
      <c r="DN91">
        <v>27.024036586848048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578.50468271632212</v>
      </c>
      <c r="M92">
        <v>28.22903334456046</v>
      </c>
      <c r="N92">
        <v>0</v>
      </c>
      <c r="O92">
        <v>0</v>
      </c>
      <c r="P92">
        <v>31.75239520958084</v>
      </c>
      <c r="Q92">
        <v>3.0586063569682156</v>
      </c>
      <c r="R92">
        <v>13.008165124208473</v>
      </c>
      <c r="S92">
        <v>8.0964799999999997</v>
      </c>
      <c r="T92">
        <v>0</v>
      </c>
      <c r="U92">
        <v>66.349927700888244</v>
      </c>
      <c r="V92">
        <v>5.5648912350597612</v>
      </c>
      <c r="W92">
        <v>13.870379069767443</v>
      </c>
      <c r="X92">
        <v>30.170269929629242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0.40529999999999988</v>
      </c>
      <c r="AE92">
        <v>10.110796800000001</v>
      </c>
      <c r="AF92">
        <v>2.7224999999999993</v>
      </c>
      <c r="AG92">
        <v>6.1272868799999998</v>
      </c>
      <c r="AH92">
        <v>6.3918800000000013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0.72159359999999995</v>
      </c>
      <c r="AP92">
        <v>1.7686195633405439</v>
      </c>
      <c r="AQ92">
        <v>14.3042</v>
      </c>
      <c r="AR92">
        <v>6.7740000000000009</v>
      </c>
      <c r="AS92">
        <v>4.5396999999999998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822.7851749380344</v>
      </c>
      <c r="DN92">
        <v>27.024036586848048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4.6788403465666626</v>
      </c>
      <c r="L93">
        <v>578.50468271632212</v>
      </c>
      <c r="M93">
        <v>28.22903334456046</v>
      </c>
      <c r="N93">
        <v>0</v>
      </c>
      <c r="O93">
        <v>0</v>
      </c>
      <c r="P93">
        <v>31.75239520958084</v>
      </c>
      <c r="Q93">
        <v>3.0586063569682156</v>
      </c>
      <c r="R93">
        <v>13.432163093783208</v>
      </c>
      <c r="S93">
        <v>8.0964799999999997</v>
      </c>
      <c r="T93">
        <v>0</v>
      </c>
      <c r="U93">
        <v>66.349927700888244</v>
      </c>
      <c r="V93">
        <v>5.5637051868802443</v>
      </c>
      <c r="W93">
        <v>13.870379069767443</v>
      </c>
      <c r="X93">
        <v>30.170269929629242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10.110796800000001</v>
      </c>
      <c r="AF93">
        <v>2.7224999999999993</v>
      </c>
      <c r="AG93">
        <v>6.1272868799999998</v>
      </c>
      <c r="AH93">
        <v>6.3918800000000013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0.72159359999999995</v>
      </c>
      <c r="AP93">
        <v>1.7686195633405439</v>
      </c>
      <c r="AQ93">
        <v>10.4382</v>
      </c>
      <c r="AR93">
        <v>6.7740000000000009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814.17229816401482</v>
      </c>
      <c r="DN93">
        <v>26.741151634272306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4.6788403465666626</v>
      </c>
      <c r="L94">
        <v>578.50468271632212</v>
      </c>
      <c r="M94">
        <v>28.22903334456046</v>
      </c>
      <c r="N94">
        <v>0</v>
      </c>
      <c r="O94">
        <v>0</v>
      </c>
      <c r="P94">
        <v>31.75239520958084</v>
      </c>
      <c r="Q94">
        <v>3.0586063569682156</v>
      </c>
      <c r="R94">
        <v>13.009579926698617</v>
      </c>
      <c r="S94">
        <v>8.0964799999999997</v>
      </c>
      <c r="T94">
        <v>0</v>
      </c>
      <c r="U94">
        <v>66.349927700888244</v>
      </c>
      <c r="V94">
        <v>5.5637051868802443</v>
      </c>
      <c r="W94">
        <v>13.870379069767443</v>
      </c>
      <c r="X94">
        <v>30.170269929629242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10.110796800000001</v>
      </c>
      <c r="AF94">
        <v>2.7224999999999993</v>
      </c>
      <c r="AG94">
        <v>6.1272868799999998</v>
      </c>
      <c r="AH94">
        <v>6.3918800000000013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0.72159359999999995</v>
      </c>
      <c r="AP94">
        <v>1.7686195633405439</v>
      </c>
      <c r="AQ94">
        <v>9.5490199999999987</v>
      </c>
      <c r="AR94">
        <v>6.7740000000000009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812.90224907014272</v>
      </c>
      <c r="DN94">
        <v>26.699437561059909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4.6788403465666626</v>
      </c>
      <c r="L95">
        <v>578.50468271632212</v>
      </c>
      <c r="M95">
        <v>28.22903334456046</v>
      </c>
      <c r="N95">
        <v>0</v>
      </c>
      <c r="O95">
        <v>0</v>
      </c>
      <c r="P95">
        <v>31.75239520958084</v>
      </c>
      <c r="Q95">
        <v>3.0586063569682156</v>
      </c>
      <c r="R95">
        <v>13.009579926698617</v>
      </c>
      <c r="S95">
        <v>8.0964799999999997</v>
      </c>
      <c r="T95">
        <v>0</v>
      </c>
      <c r="U95">
        <v>66.349927700888244</v>
      </c>
      <c r="V95">
        <v>5.5637051868802443</v>
      </c>
      <c r="W95">
        <v>13.870379069767443</v>
      </c>
      <c r="X95">
        <v>30.170269929629242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6.1272868799999998</v>
      </c>
      <c r="AH95">
        <v>6.3918800000000013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0.72159359999999995</v>
      </c>
      <c r="AP95">
        <v>1.7686195633405439</v>
      </c>
      <c r="AQ95">
        <v>9.5490199999999987</v>
      </c>
      <c r="AR95">
        <v>4.7418000000000013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810.93467296878396</v>
      </c>
      <c r="DN95">
        <v>26.634813662418605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4.6788403465666626</v>
      </c>
      <c r="L96">
        <v>578.50468271632212</v>
      </c>
      <c r="M96">
        <v>28.22903334456046</v>
      </c>
      <c r="N96">
        <v>0</v>
      </c>
      <c r="O96">
        <v>0</v>
      </c>
      <c r="P96">
        <v>31.75239520958084</v>
      </c>
      <c r="Q96">
        <v>3.0586063569682156</v>
      </c>
      <c r="R96">
        <v>13.009579926698617</v>
      </c>
      <c r="S96">
        <v>8.0964799999999997</v>
      </c>
      <c r="T96">
        <v>0</v>
      </c>
      <c r="U96">
        <v>66.349927700888244</v>
      </c>
      <c r="V96">
        <v>5.5637051868802443</v>
      </c>
      <c r="W96">
        <v>13.870379069767443</v>
      </c>
      <c r="X96">
        <v>30.170269929629242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6.1272868799999998</v>
      </c>
      <c r="AH96">
        <v>6.3918800000000013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0.72159359999999995</v>
      </c>
      <c r="AP96">
        <v>1.7686195633405439</v>
      </c>
      <c r="AQ96">
        <v>9.5490199999999987</v>
      </c>
      <c r="AR96">
        <v>4.7418000000000013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810.93467296878396</v>
      </c>
      <c r="DN96">
        <v>26.634813662418605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4.6788403465666626</v>
      </c>
      <c r="L97">
        <v>578.50468271632212</v>
      </c>
      <c r="M97">
        <v>28.22903334456046</v>
      </c>
      <c r="N97">
        <v>0</v>
      </c>
      <c r="O97">
        <v>0</v>
      </c>
      <c r="P97">
        <v>31.75239520958084</v>
      </c>
      <c r="Q97">
        <v>3.0586063569682156</v>
      </c>
      <c r="R97">
        <v>13.009579926698617</v>
      </c>
      <c r="S97">
        <v>8.0964799999999997</v>
      </c>
      <c r="T97">
        <v>0</v>
      </c>
      <c r="U97">
        <v>66.349927700888244</v>
      </c>
      <c r="V97">
        <v>5.5637051868802443</v>
      </c>
      <c r="W97">
        <v>13.870379069767443</v>
      </c>
      <c r="X97">
        <v>30.170269929629242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5.0553983999999996</v>
      </c>
      <c r="AF97">
        <v>2.7224999999999993</v>
      </c>
      <c r="AG97">
        <v>6.1272868799999998</v>
      </c>
      <c r="AH97">
        <v>6.3918800000000013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0.72159359999999995</v>
      </c>
      <c r="AP97">
        <v>1.5721062785249278</v>
      </c>
      <c r="AQ97">
        <v>9.5490199999999987</v>
      </c>
      <c r="AR97">
        <v>4.7418000000000013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805.84978380038308</v>
      </c>
      <c r="DN97">
        <v>26.467791146003989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4.6788403465666626</v>
      </c>
      <c r="L98">
        <v>578.50468271632212</v>
      </c>
      <c r="M98">
        <v>28.22903334456046</v>
      </c>
      <c r="N98">
        <v>0</v>
      </c>
      <c r="O98">
        <v>0</v>
      </c>
      <c r="P98">
        <v>31.75239520958084</v>
      </c>
      <c r="Q98">
        <v>3.0586063569682156</v>
      </c>
      <c r="R98">
        <v>13.009579926698617</v>
      </c>
      <c r="S98">
        <v>8.0964799999999997</v>
      </c>
      <c r="T98">
        <v>0</v>
      </c>
      <c r="U98">
        <v>66.349927700888244</v>
      </c>
      <c r="V98">
        <v>5.5637051868802443</v>
      </c>
      <c r="W98">
        <v>13.870379069767443</v>
      </c>
      <c r="X98">
        <v>30.170269929629242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5.0553983999999996</v>
      </c>
      <c r="AF98">
        <v>2.7224999999999993</v>
      </c>
      <c r="AG98">
        <v>6.1272868799999998</v>
      </c>
      <c r="AH98">
        <v>6.3918800000000013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0.72159359999999995</v>
      </c>
      <c r="AP98">
        <v>1.5721062785249278</v>
      </c>
      <c r="AQ98">
        <v>9.5490199999999987</v>
      </c>
      <c r="AR98">
        <v>4.7418000000000013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805.84978380038308</v>
      </c>
      <c r="DN98">
        <v>26.467791146003989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0.10294097406341823</v>
      </c>
      <c r="L99">
        <f t="shared" si="2"/>
        <v>10.700754470444142</v>
      </c>
      <c r="M99">
        <f t="shared" si="2"/>
        <v>0.67749680026945092</v>
      </c>
      <c r="N99">
        <f t="shared" si="2"/>
        <v>0</v>
      </c>
      <c r="O99">
        <f t="shared" si="2"/>
        <v>0</v>
      </c>
      <c r="P99">
        <f t="shared" si="2"/>
        <v>0.76205748502993897</v>
      </c>
      <c r="Q99">
        <f t="shared" si="2"/>
        <v>4.6325466149615642E-2</v>
      </c>
      <c r="R99">
        <f t="shared" si="2"/>
        <v>0.29472743930301942</v>
      </c>
      <c r="S99">
        <f t="shared" si="2"/>
        <v>0.13795670676384908</v>
      </c>
      <c r="T99">
        <f t="shared" si="2"/>
        <v>0</v>
      </c>
      <c r="U99">
        <f t="shared" si="2"/>
        <v>1.554272506414585</v>
      </c>
      <c r="V99">
        <f t="shared" si="2"/>
        <v>0.11260803666079967</v>
      </c>
      <c r="W99">
        <f t="shared" si="2"/>
        <v>0.32862546082916699</v>
      </c>
      <c r="X99">
        <f t="shared" si="2"/>
        <v>0.72408647831110262</v>
      </c>
      <c r="Y99">
        <f t="shared" si="2"/>
        <v>0</v>
      </c>
      <c r="Z99">
        <f t="shared" si="2"/>
        <v>2.2845375000000001E-2</v>
      </c>
      <c r="AA99">
        <f t="shared" si="2"/>
        <v>4.8472164910569854E-2</v>
      </c>
      <c r="AB99">
        <f t="shared" si="2"/>
        <v>8.0534144999999918E-2</v>
      </c>
      <c r="AC99">
        <f t="shared" si="2"/>
        <v>2.3763546038636729E-2</v>
      </c>
      <c r="AD99">
        <f t="shared" si="2"/>
        <v>5.378006760000003E-2</v>
      </c>
      <c r="AE99">
        <f t="shared" si="2"/>
        <v>0.18825730559999987</v>
      </c>
      <c r="AF99">
        <f t="shared" si="2"/>
        <v>0.10261405</v>
      </c>
      <c r="AG99">
        <f t="shared" si="2"/>
        <v>0.14705488511999992</v>
      </c>
      <c r="AH99">
        <f t="shared" si="2"/>
        <v>0.31167678499999985</v>
      </c>
      <c r="AI99">
        <f t="shared" si="2"/>
        <v>2.1141615599999993E-2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2.8619979499999986E-2</v>
      </c>
      <c r="AN99">
        <f t="shared" si="2"/>
        <v>1.4232719999999982E-2</v>
      </c>
      <c r="AO99">
        <f t="shared" si="2"/>
        <v>2.9585337599999977E-2</v>
      </c>
      <c r="AP99">
        <f t="shared" si="2"/>
        <v>4.9698209729869325E-2</v>
      </c>
      <c r="AQ99">
        <f t="shared" si="2"/>
        <v>0.20229811499999995</v>
      </c>
      <c r="AR99">
        <f t="shared" si="2"/>
        <v>0.13429455000000012</v>
      </c>
      <c r="AS99">
        <f t="shared" si="2"/>
        <v>0.10477875183184641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16.659888543906245</v>
      </c>
      <c r="DN99">
        <f t="shared" si="3"/>
        <v>0.53901512386377615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5.81</v>
      </c>
      <c r="DN27">
        <v>0.19000000000000039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6.32</v>
      </c>
      <c r="DN28">
        <v>0.20999999999999996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13.55</v>
      </c>
      <c r="DN29">
        <v>0.44999999999999929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18.399999999999999</v>
      </c>
      <c r="DN30">
        <v>0.60000000000000142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23.24</v>
      </c>
      <c r="DN31">
        <v>0.76000000000000156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29.05</v>
      </c>
      <c r="DN32">
        <v>0.94999999999999929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32.92</v>
      </c>
      <c r="DN33">
        <v>1.0799999999999983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39.700000000000003</v>
      </c>
      <c r="DN34">
        <v>1.2999999999999972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46.47</v>
      </c>
      <c r="DN35">
        <v>1.5300000000000011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55.19</v>
      </c>
      <c r="DN36">
        <v>1.8100000000000023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61.96</v>
      </c>
      <c r="DN37">
        <v>2.0399999999999991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69.709999999999994</v>
      </c>
      <c r="DN38">
        <v>2.2900000000000063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29.05</v>
      </c>
      <c r="DN39">
        <v>0.94999999999999929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33.89</v>
      </c>
      <c r="DN40">
        <v>1.1099999999999994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43.57</v>
      </c>
      <c r="DN41">
        <v>1.4299999999999997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48.41</v>
      </c>
      <c r="DN42">
        <v>1.5900000000000034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53.25</v>
      </c>
      <c r="DN43">
        <v>1.75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53.25</v>
      </c>
      <c r="DN44">
        <v>1.75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53.25</v>
      </c>
      <c r="DN45">
        <v>1.75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53.25</v>
      </c>
      <c r="DN46">
        <v>1.75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53.25</v>
      </c>
      <c r="DN47">
        <v>1.75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53.25</v>
      </c>
      <c r="DN48">
        <v>1.75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53.25</v>
      </c>
      <c r="DN49">
        <v>1.75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53.25</v>
      </c>
      <c r="DN50">
        <v>1.75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53.25</v>
      </c>
      <c r="DN51">
        <v>1.75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53.25</v>
      </c>
      <c r="DN52">
        <v>1.75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53.25</v>
      </c>
      <c r="DN53">
        <v>1.75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53.25</v>
      </c>
      <c r="DN54">
        <v>1.75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53.25</v>
      </c>
      <c r="DN55">
        <v>1.75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53.25</v>
      </c>
      <c r="DN56">
        <v>1.75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53.25</v>
      </c>
      <c r="DN57">
        <v>1.75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53.25</v>
      </c>
      <c r="DN58">
        <v>1.75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53.25</v>
      </c>
      <c r="DN59">
        <v>1.75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53.25</v>
      </c>
      <c r="DN60">
        <v>1.75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53.25</v>
      </c>
      <c r="DN61">
        <v>1.75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53.25</v>
      </c>
      <c r="DN62">
        <v>1.75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73.58</v>
      </c>
      <c r="DN63">
        <v>2.4200000000000017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73.58</v>
      </c>
      <c r="DN64">
        <v>2.4200000000000017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73.58</v>
      </c>
      <c r="DN65">
        <v>2.4200000000000017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73.58</v>
      </c>
      <c r="DN66">
        <v>2.4200000000000017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73.58</v>
      </c>
      <c r="DN67">
        <v>2.4200000000000017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73.58</v>
      </c>
      <c r="DN68">
        <v>2.4200000000000017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88.22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85.41</v>
      </c>
      <c r="DN69">
        <v>2.8100000000000023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115.8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112.12</v>
      </c>
      <c r="DN70">
        <v>3.6799999999999926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130.71</v>
      </c>
      <c r="DN71">
        <v>4.289999999999992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126.83</v>
      </c>
      <c r="DN72">
        <v>4.1700000000000017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124.9</v>
      </c>
      <c r="DN73">
        <v>4.0999999999999943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121.99</v>
      </c>
      <c r="DN74">
        <v>4.0100000000000051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118.12</v>
      </c>
      <c r="DN75">
        <v>3.8799999999999955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116.18</v>
      </c>
      <c r="DN76">
        <v>3.8199999999999932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113.28</v>
      </c>
      <c r="DN77">
        <v>3.7199999999999989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111.99999999999999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108.44</v>
      </c>
      <c r="DN78">
        <v>3.5599999999999881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105.53</v>
      </c>
      <c r="DN79">
        <v>3.4699999999999989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100.69</v>
      </c>
      <c r="DN80">
        <v>3.3100000000000023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55.999999999999993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54.22</v>
      </c>
      <c r="DN81">
        <v>1.779999999999994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52.000000000000007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50.35</v>
      </c>
      <c r="DN82">
        <v>1.6500000000000057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46.47</v>
      </c>
      <c r="DN83">
        <v>1.5300000000000011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43.57</v>
      </c>
      <c r="DN84">
        <v>1.4299999999999997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40.659999999999997</v>
      </c>
      <c r="DN85">
        <v>1.3400000000000034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36.79</v>
      </c>
      <c r="DN86">
        <v>1.2100000000000009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35.82</v>
      </c>
      <c r="DN87">
        <v>1.1799999999999997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32.92</v>
      </c>
      <c r="DN88">
        <v>1.0799999999999983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30.98</v>
      </c>
      <c r="DN89">
        <v>1.0199999999999996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28.08</v>
      </c>
      <c r="DN90">
        <v>0.92000000000000171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26.14</v>
      </c>
      <c r="DN91">
        <v>0.85999999999999943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24.2</v>
      </c>
      <c r="DN92">
        <v>0.80000000000000071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23.000000000000004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22.27</v>
      </c>
      <c r="DN93">
        <v>0.73000000000000398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20.329999999999998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17.43</v>
      </c>
      <c r="DN95">
        <v>0.57000000000000028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16.46</v>
      </c>
      <c r="DN96">
        <v>0.53999999999999915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15.49</v>
      </c>
      <c r="DN97">
        <v>0.50999999999999979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12.59</v>
      </c>
      <c r="DN98">
        <v>0.41000000000000014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1.0283874999999998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0.99567249999999952</v>
      </c>
      <c r="DN99">
        <f t="shared" si="3"/>
        <v>3.2714999999999987E-2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19.364004000000001</v>
      </c>
      <c r="DN3">
        <v>0.63599999999999923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15.787974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15.285916</v>
      </c>
      <c r="DN4">
        <v>0.50205799999999989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16.037745000000001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15.527744999999999</v>
      </c>
      <c r="DN5">
        <v>0.51000000000000156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14.132735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13.683313999999999</v>
      </c>
      <c r="DN6">
        <v>0.44942100000000096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12.850953000000001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12.442292999999999</v>
      </c>
      <c r="DN7">
        <v>0.40866000000000113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15.415246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14.925041</v>
      </c>
      <c r="DN8">
        <v>0.49020499999999956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16.00638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15.497377</v>
      </c>
      <c r="DN9">
        <v>0.50900299999999987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14.87121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14.398306</v>
      </c>
      <c r="DN10">
        <v>0.47290399999999977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15.469429999999999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14.977501999999999</v>
      </c>
      <c r="DN11">
        <v>0.4919279999999997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15.972306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15.464387</v>
      </c>
      <c r="DN12">
        <v>0.50791899999999934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15.127962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14.646893</v>
      </c>
      <c r="DN13">
        <v>0.48106899999999975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15.994085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15.485473000000001</v>
      </c>
      <c r="DN14">
        <v>0.5086119999999994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16.319296999999999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15.800343</v>
      </c>
      <c r="DN15">
        <v>0.51895399999999903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18.163245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17.585654000000002</v>
      </c>
      <c r="DN16">
        <v>0.57759099999999819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19.273616000000001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18.660715</v>
      </c>
      <c r="DN17">
        <v>0.61290100000000081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18.561191000000001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17.970945</v>
      </c>
      <c r="DN18">
        <v>0.59024600000000049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18.506902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17.918382999999999</v>
      </c>
      <c r="DN19">
        <v>0.58851900000000157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19.364004000000001</v>
      </c>
      <c r="DN42">
        <v>0.63599999999999923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19.364004000000001</v>
      </c>
      <c r="DN45">
        <v>0.63599999999999923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19.565066999999999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18.942898</v>
      </c>
      <c r="DN46">
        <v>0.62216899999999953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19.364004000000001</v>
      </c>
      <c r="DN47">
        <v>0.63599999999999923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18.608498000000001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18.016748</v>
      </c>
      <c r="DN48">
        <v>0.59175000000000111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19.971243999999999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19.336158000000001</v>
      </c>
      <c r="DN49">
        <v>0.6350859999999976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19.318943000000001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18.704601</v>
      </c>
      <c r="DN97">
        <v>0.61434200000000061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17.300145000000001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16.75</v>
      </c>
      <c r="DN98">
        <v>0.55014500000000055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0.46331361849999986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0.4485802480000004</v>
      </c>
      <c r="DN99">
        <f t="shared" si="3"/>
        <v>1.4733370499999952E-2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9.1199999999999992</v>
      </c>
      <c r="M3" s="197">
        <v>61.74</v>
      </c>
      <c r="N3" s="197">
        <v>0</v>
      </c>
      <c r="O3" s="197">
        <v>70.959999999999994</v>
      </c>
      <c r="P3" s="197">
        <v>19.8</v>
      </c>
      <c r="Q3" s="197">
        <v>4.25</v>
      </c>
      <c r="R3" s="197">
        <v>18.03</v>
      </c>
      <c r="S3" s="197">
        <v>11.59</v>
      </c>
      <c r="T3" s="197">
        <v>0</v>
      </c>
      <c r="U3" s="197">
        <v>59.46</v>
      </c>
      <c r="V3" s="197">
        <v>7.3</v>
      </c>
      <c r="W3" s="197">
        <v>19.23</v>
      </c>
      <c r="X3" s="197">
        <v>41.82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79.430000000000007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95.78</v>
      </c>
      <c r="AQ3" s="197">
        <v>32.61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9.1199999999999992</v>
      </c>
      <c r="M4" s="197">
        <v>61.74</v>
      </c>
      <c r="N4" s="197">
        <v>0</v>
      </c>
      <c r="O4" s="197">
        <v>70.959999999999994</v>
      </c>
      <c r="P4" s="197">
        <v>19.8</v>
      </c>
      <c r="Q4" s="197">
        <v>4.25</v>
      </c>
      <c r="R4" s="197">
        <v>18.03</v>
      </c>
      <c r="S4" s="197">
        <v>11.22</v>
      </c>
      <c r="T4" s="197">
        <v>0</v>
      </c>
      <c r="U4" s="197">
        <v>60.14</v>
      </c>
      <c r="V4" s="197">
        <v>7.3</v>
      </c>
      <c r="W4" s="197">
        <v>19.23</v>
      </c>
      <c r="X4" s="197">
        <v>41.82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79.430000000000007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95.78</v>
      </c>
      <c r="AQ4" s="197">
        <v>32.61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9.1199999999999992</v>
      </c>
      <c r="M5" s="197">
        <v>61.74</v>
      </c>
      <c r="N5" s="197">
        <v>0</v>
      </c>
      <c r="O5" s="197">
        <v>70.959999999999994</v>
      </c>
      <c r="P5" s="197">
        <v>19.8</v>
      </c>
      <c r="Q5" s="197">
        <v>4.25</v>
      </c>
      <c r="R5" s="197">
        <v>18.03</v>
      </c>
      <c r="S5" s="197">
        <v>11.22</v>
      </c>
      <c r="T5" s="197">
        <v>0</v>
      </c>
      <c r="U5" s="197">
        <v>60.14</v>
      </c>
      <c r="V5" s="197">
        <v>7.3</v>
      </c>
      <c r="W5" s="197">
        <v>19.23</v>
      </c>
      <c r="X5" s="197">
        <v>41.82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79.430000000000007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95.78</v>
      </c>
      <c r="AQ5" s="197">
        <v>32.61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9.1199999999999992</v>
      </c>
      <c r="M6" s="197">
        <v>61.74</v>
      </c>
      <c r="N6" s="197">
        <v>0</v>
      </c>
      <c r="O6" s="197">
        <v>70.959999999999994</v>
      </c>
      <c r="P6" s="197">
        <v>19.8</v>
      </c>
      <c r="Q6" s="197">
        <v>4.25</v>
      </c>
      <c r="R6" s="197">
        <v>18.03</v>
      </c>
      <c r="S6" s="197">
        <v>11.22</v>
      </c>
      <c r="T6" s="197">
        <v>0</v>
      </c>
      <c r="U6" s="197">
        <v>60.14</v>
      </c>
      <c r="V6" s="197">
        <v>7.3</v>
      </c>
      <c r="W6" s="197">
        <v>19.23</v>
      </c>
      <c r="X6" s="197">
        <v>41.82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79.430000000000007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95.78</v>
      </c>
      <c r="AQ6" s="197">
        <v>32.61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9.1199999999999992</v>
      </c>
      <c r="M7" s="197">
        <v>61.74</v>
      </c>
      <c r="N7" s="197">
        <v>0</v>
      </c>
      <c r="O7" s="197">
        <v>70.959999999999994</v>
      </c>
      <c r="P7" s="197">
        <v>19.8</v>
      </c>
      <c r="Q7" s="197">
        <v>4.25</v>
      </c>
      <c r="R7" s="197">
        <v>18.03</v>
      </c>
      <c r="S7" s="197">
        <v>11.22</v>
      </c>
      <c r="T7" s="197">
        <v>0</v>
      </c>
      <c r="U7" s="197">
        <v>60.14</v>
      </c>
      <c r="V7" s="197">
        <v>7.3</v>
      </c>
      <c r="W7" s="197">
        <v>19.23</v>
      </c>
      <c r="X7" s="197">
        <v>41.82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95.78</v>
      </c>
      <c r="AQ7" s="197">
        <v>32.61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9.1199999999999992</v>
      </c>
      <c r="M8" s="197">
        <v>61.74</v>
      </c>
      <c r="N8" s="197">
        <v>0</v>
      </c>
      <c r="O8" s="197">
        <v>70.959999999999994</v>
      </c>
      <c r="P8" s="197">
        <v>19.8</v>
      </c>
      <c r="Q8" s="197">
        <v>4.25</v>
      </c>
      <c r="R8" s="197">
        <v>18.03</v>
      </c>
      <c r="S8" s="197">
        <v>11.22</v>
      </c>
      <c r="T8" s="197">
        <v>0</v>
      </c>
      <c r="U8" s="197">
        <v>60.14</v>
      </c>
      <c r="V8" s="197">
        <v>7.3</v>
      </c>
      <c r="W8" s="197">
        <v>19.23</v>
      </c>
      <c r="X8" s="197">
        <v>41.82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95.78</v>
      </c>
      <c r="AQ8" s="197">
        <v>32.61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9.1199999999999992</v>
      </c>
      <c r="M9" s="197">
        <v>61.74</v>
      </c>
      <c r="N9" s="197">
        <v>0</v>
      </c>
      <c r="O9" s="197">
        <v>70.959999999999994</v>
      </c>
      <c r="P9" s="197">
        <v>19.8</v>
      </c>
      <c r="Q9" s="197">
        <v>4.25</v>
      </c>
      <c r="R9" s="197">
        <v>18.03</v>
      </c>
      <c r="S9" s="197">
        <v>11.22</v>
      </c>
      <c r="T9" s="197">
        <v>0</v>
      </c>
      <c r="U9" s="197">
        <v>60.14</v>
      </c>
      <c r="V9" s="197">
        <v>7.3</v>
      </c>
      <c r="W9" s="197">
        <v>19.23</v>
      </c>
      <c r="X9" s="197">
        <v>41.82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95.78</v>
      </c>
      <c r="AQ9" s="197">
        <v>32.61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9.1199999999999992</v>
      </c>
      <c r="M10" s="197">
        <v>61.74</v>
      </c>
      <c r="N10" s="197">
        <v>0</v>
      </c>
      <c r="O10" s="197">
        <v>70.959999999999994</v>
      </c>
      <c r="P10" s="197">
        <v>19.8</v>
      </c>
      <c r="Q10" s="197">
        <v>4.25</v>
      </c>
      <c r="R10" s="197">
        <v>18.03</v>
      </c>
      <c r="S10" s="197">
        <v>11.22</v>
      </c>
      <c r="T10" s="197">
        <v>0</v>
      </c>
      <c r="U10" s="197">
        <v>60.14</v>
      </c>
      <c r="V10" s="197">
        <v>7.54</v>
      </c>
      <c r="W10" s="197">
        <v>19.23</v>
      </c>
      <c r="X10" s="197">
        <v>41.82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95.78</v>
      </c>
      <c r="AQ10" s="197">
        <v>32.61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9.1199999999999992</v>
      </c>
      <c r="M11" s="197">
        <v>61.74</v>
      </c>
      <c r="N11" s="197">
        <v>0</v>
      </c>
      <c r="O11" s="197">
        <v>70.959999999999994</v>
      </c>
      <c r="P11" s="197">
        <v>19.8</v>
      </c>
      <c r="Q11" s="197">
        <v>4.25</v>
      </c>
      <c r="R11" s="197">
        <v>18.03</v>
      </c>
      <c r="S11" s="197">
        <v>11.22</v>
      </c>
      <c r="T11" s="197">
        <v>0</v>
      </c>
      <c r="U11" s="197">
        <v>60.14</v>
      </c>
      <c r="V11" s="197">
        <v>7.54</v>
      </c>
      <c r="W11" s="197">
        <v>19.23</v>
      </c>
      <c r="X11" s="197">
        <v>41.82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95.78</v>
      </c>
      <c r="AQ11" s="197">
        <v>32.61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9.1199999999999992</v>
      </c>
      <c r="M12" s="197">
        <v>61.74</v>
      </c>
      <c r="N12" s="197">
        <v>0</v>
      </c>
      <c r="O12" s="197">
        <v>70.959999999999994</v>
      </c>
      <c r="P12" s="197">
        <v>19.8</v>
      </c>
      <c r="Q12" s="197">
        <v>4.25</v>
      </c>
      <c r="R12" s="197">
        <v>18.03</v>
      </c>
      <c r="S12" s="197">
        <v>11.22</v>
      </c>
      <c r="T12" s="197">
        <v>0</v>
      </c>
      <c r="U12" s="197">
        <v>60.14</v>
      </c>
      <c r="V12" s="197">
        <v>7.54</v>
      </c>
      <c r="W12" s="197">
        <v>19.23</v>
      </c>
      <c r="X12" s="197">
        <v>41.82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95.78</v>
      </c>
      <c r="AQ12" s="197">
        <v>32.61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9.1199999999999992</v>
      </c>
      <c r="M13" s="197">
        <v>61.74</v>
      </c>
      <c r="N13" s="197">
        <v>0</v>
      </c>
      <c r="O13" s="197">
        <v>70.959999999999994</v>
      </c>
      <c r="P13" s="197">
        <v>19.8</v>
      </c>
      <c r="Q13" s="197">
        <v>4.25</v>
      </c>
      <c r="R13" s="197">
        <v>18.03</v>
      </c>
      <c r="S13" s="197">
        <v>11.22</v>
      </c>
      <c r="T13" s="197">
        <v>0</v>
      </c>
      <c r="U13" s="197">
        <v>60.14</v>
      </c>
      <c r="V13" s="197">
        <v>7.54</v>
      </c>
      <c r="W13" s="197">
        <v>19.23</v>
      </c>
      <c r="X13" s="197">
        <v>41.82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95.78</v>
      </c>
      <c r="AQ13" s="197">
        <v>32.61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9.1199999999999992</v>
      </c>
      <c r="M14" s="197">
        <v>61.74</v>
      </c>
      <c r="N14" s="197">
        <v>0</v>
      </c>
      <c r="O14" s="197">
        <v>70.959999999999994</v>
      </c>
      <c r="P14" s="197">
        <v>19.8</v>
      </c>
      <c r="Q14" s="197">
        <v>4.25</v>
      </c>
      <c r="R14" s="197">
        <v>18.03</v>
      </c>
      <c r="S14" s="197">
        <v>11.22</v>
      </c>
      <c r="T14" s="197">
        <v>0</v>
      </c>
      <c r="U14" s="197">
        <v>60.14</v>
      </c>
      <c r="V14" s="197">
        <v>7.54</v>
      </c>
      <c r="W14" s="197">
        <v>19.23</v>
      </c>
      <c r="X14" s="197">
        <v>41.82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95.78</v>
      </c>
      <c r="AQ14" s="197">
        <v>32.61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9.1199999999999992</v>
      </c>
      <c r="M15" s="197">
        <v>61.74</v>
      </c>
      <c r="N15" s="197">
        <v>0</v>
      </c>
      <c r="O15" s="197">
        <v>70.959999999999994</v>
      </c>
      <c r="P15" s="197">
        <v>19.8</v>
      </c>
      <c r="Q15" s="197">
        <v>4.25</v>
      </c>
      <c r="R15" s="197">
        <v>18.03</v>
      </c>
      <c r="S15" s="197">
        <v>11.22</v>
      </c>
      <c r="T15" s="197">
        <v>0</v>
      </c>
      <c r="U15" s="197">
        <v>60.14</v>
      </c>
      <c r="V15" s="197">
        <v>7.54</v>
      </c>
      <c r="W15" s="197">
        <v>19.23</v>
      </c>
      <c r="X15" s="197">
        <v>41.82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95.78</v>
      </c>
      <c r="AQ15" s="197">
        <v>32.61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9.1199999999999992</v>
      </c>
      <c r="M16" s="197">
        <v>61.74</v>
      </c>
      <c r="N16" s="197">
        <v>0</v>
      </c>
      <c r="O16" s="197">
        <v>70.959999999999994</v>
      </c>
      <c r="P16" s="197">
        <v>19.8</v>
      </c>
      <c r="Q16" s="197">
        <v>4.25</v>
      </c>
      <c r="R16" s="197">
        <v>18.03</v>
      </c>
      <c r="S16" s="197">
        <v>11.22</v>
      </c>
      <c r="T16" s="197">
        <v>0</v>
      </c>
      <c r="U16" s="197">
        <v>60.14</v>
      </c>
      <c r="V16" s="197">
        <v>7.54</v>
      </c>
      <c r="W16" s="197">
        <v>19.23</v>
      </c>
      <c r="X16" s="197">
        <v>41.82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95.78</v>
      </c>
      <c r="AQ16" s="197">
        <v>32.61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9.1199999999999992</v>
      </c>
      <c r="M17" s="197">
        <v>61.74</v>
      </c>
      <c r="N17" s="197">
        <v>0</v>
      </c>
      <c r="O17" s="197">
        <v>70.959999999999994</v>
      </c>
      <c r="P17" s="197">
        <v>19.8</v>
      </c>
      <c r="Q17" s="197">
        <v>4.25</v>
      </c>
      <c r="R17" s="197">
        <v>18.03</v>
      </c>
      <c r="S17" s="197">
        <v>11.22</v>
      </c>
      <c r="T17" s="197">
        <v>0</v>
      </c>
      <c r="U17" s="197">
        <v>60.14</v>
      </c>
      <c r="V17" s="197">
        <v>7.54</v>
      </c>
      <c r="W17" s="197">
        <v>19.23</v>
      </c>
      <c r="X17" s="197">
        <v>41.82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95.78</v>
      </c>
      <c r="AQ17" s="197">
        <v>32.61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246.7</v>
      </c>
      <c r="L18" s="197">
        <v>9.1199999999999992</v>
      </c>
      <c r="M18" s="197">
        <v>61.74</v>
      </c>
      <c r="N18" s="197">
        <v>0</v>
      </c>
      <c r="O18" s="197">
        <v>70.959999999999994</v>
      </c>
      <c r="P18" s="197">
        <v>19.8</v>
      </c>
      <c r="Q18" s="197">
        <v>4.25</v>
      </c>
      <c r="R18" s="197">
        <v>18.03</v>
      </c>
      <c r="S18" s="197">
        <v>11.22</v>
      </c>
      <c r="T18" s="197">
        <v>0</v>
      </c>
      <c r="U18" s="197">
        <v>60.14</v>
      </c>
      <c r="V18" s="197">
        <v>7.54</v>
      </c>
      <c r="W18" s="197">
        <v>19.23</v>
      </c>
      <c r="X18" s="197">
        <v>41.82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95.78</v>
      </c>
      <c r="AQ18" s="197">
        <v>32.61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9.1199999999999992</v>
      </c>
      <c r="M19" s="197">
        <v>61.74</v>
      </c>
      <c r="N19" s="197">
        <v>0</v>
      </c>
      <c r="O19" s="197">
        <v>70.959999999999994</v>
      </c>
      <c r="P19" s="197">
        <v>19.8</v>
      </c>
      <c r="Q19" s="197">
        <v>4.25</v>
      </c>
      <c r="R19" s="197">
        <v>18.03</v>
      </c>
      <c r="S19" s="197">
        <v>11.22</v>
      </c>
      <c r="T19" s="197">
        <v>0</v>
      </c>
      <c r="U19" s="197">
        <v>60.14</v>
      </c>
      <c r="V19" s="197">
        <v>7.3</v>
      </c>
      <c r="W19" s="197">
        <v>19.23</v>
      </c>
      <c r="X19" s="197">
        <v>41.82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95.78</v>
      </c>
      <c r="AQ19" s="197">
        <v>32.61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9.1199999999999992</v>
      </c>
      <c r="M20" s="197">
        <v>61.74</v>
      </c>
      <c r="N20" s="197">
        <v>0</v>
      </c>
      <c r="O20" s="197">
        <v>70.959999999999994</v>
      </c>
      <c r="P20" s="197">
        <v>19.8</v>
      </c>
      <c r="Q20" s="197">
        <v>4.25</v>
      </c>
      <c r="R20" s="197">
        <v>18.03</v>
      </c>
      <c r="S20" s="197">
        <v>11.22</v>
      </c>
      <c r="T20" s="197">
        <v>0</v>
      </c>
      <c r="U20" s="197">
        <v>60.14</v>
      </c>
      <c r="V20" s="197">
        <v>7.3</v>
      </c>
      <c r="W20" s="197">
        <v>19.23</v>
      </c>
      <c r="X20" s="197">
        <v>41.82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95.78</v>
      </c>
      <c r="AQ20" s="197">
        <v>32.61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246.7</v>
      </c>
      <c r="L21" s="197">
        <v>9.1199999999999992</v>
      </c>
      <c r="M21" s="197">
        <v>61.74</v>
      </c>
      <c r="N21" s="197">
        <v>0</v>
      </c>
      <c r="O21" s="197">
        <v>70.959999999999994</v>
      </c>
      <c r="P21" s="197">
        <v>19.8</v>
      </c>
      <c r="Q21" s="197">
        <v>4.25</v>
      </c>
      <c r="R21" s="197">
        <v>18.03</v>
      </c>
      <c r="S21" s="197">
        <v>11.22</v>
      </c>
      <c r="T21" s="197">
        <v>0</v>
      </c>
      <c r="U21" s="197">
        <v>60.14</v>
      </c>
      <c r="V21" s="197">
        <v>7.3</v>
      </c>
      <c r="W21" s="197">
        <v>19.23</v>
      </c>
      <c r="X21" s="197">
        <v>41.82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95.78</v>
      </c>
      <c r="AQ21" s="197">
        <v>32.61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9.1199999999999992</v>
      </c>
      <c r="M22" s="197">
        <v>61.74</v>
      </c>
      <c r="N22" s="197">
        <v>0</v>
      </c>
      <c r="O22" s="197">
        <v>70.959999999999994</v>
      </c>
      <c r="P22" s="197">
        <v>19.8</v>
      </c>
      <c r="Q22" s="197">
        <v>4.25</v>
      </c>
      <c r="R22" s="197">
        <v>18.03</v>
      </c>
      <c r="S22" s="197">
        <v>11.22</v>
      </c>
      <c r="T22" s="197">
        <v>0</v>
      </c>
      <c r="U22" s="197">
        <v>60.14</v>
      </c>
      <c r="V22" s="197">
        <v>7.3</v>
      </c>
      <c r="W22" s="197">
        <v>19.23</v>
      </c>
      <c r="X22" s="197">
        <v>41.82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95.78</v>
      </c>
      <c r="AQ22" s="197">
        <v>32.61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9.1199999999999992</v>
      </c>
      <c r="M23" s="197">
        <v>61.74</v>
      </c>
      <c r="N23" s="197">
        <v>0</v>
      </c>
      <c r="O23" s="197">
        <v>70.959999999999994</v>
      </c>
      <c r="P23" s="197">
        <v>19.8</v>
      </c>
      <c r="Q23" s="197">
        <v>4.25</v>
      </c>
      <c r="R23" s="197">
        <v>18.03</v>
      </c>
      <c r="S23" s="197">
        <v>11.22</v>
      </c>
      <c r="T23" s="197">
        <v>0</v>
      </c>
      <c r="U23" s="197">
        <v>60.14</v>
      </c>
      <c r="V23" s="197">
        <v>6.38</v>
      </c>
      <c r="W23" s="197">
        <v>18.63</v>
      </c>
      <c r="X23" s="197">
        <v>41.82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95.78</v>
      </c>
      <c r="AQ23" s="197">
        <v>32.61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246.7</v>
      </c>
      <c r="L24" s="197">
        <v>9.1199999999999992</v>
      </c>
      <c r="M24" s="197">
        <v>61.74</v>
      </c>
      <c r="N24" s="197">
        <v>0</v>
      </c>
      <c r="O24" s="197">
        <v>70.959999999999994</v>
      </c>
      <c r="P24" s="197">
        <v>19.8</v>
      </c>
      <c r="Q24" s="197">
        <v>4.25</v>
      </c>
      <c r="R24" s="197">
        <v>18.03</v>
      </c>
      <c r="S24" s="197">
        <v>11.22</v>
      </c>
      <c r="T24" s="197">
        <v>0</v>
      </c>
      <c r="U24" s="197">
        <v>60.14</v>
      </c>
      <c r="V24" s="197">
        <v>7.3</v>
      </c>
      <c r="W24" s="197">
        <v>19.23</v>
      </c>
      <c r="X24" s="197">
        <v>41.82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95.78</v>
      </c>
      <c r="AQ24" s="197">
        <v>32.61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9.1199999999999992</v>
      </c>
      <c r="M25" s="197">
        <v>61.74</v>
      </c>
      <c r="N25" s="197">
        <v>0</v>
      </c>
      <c r="O25" s="197">
        <v>70.959999999999994</v>
      </c>
      <c r="P25" s="197">
        <v>19.8</v>
      </c>
      <c r="Q25" s="197">
        <v>4.25</v>
      </c>
      <c r="R25" s="197">
        <v>18.03</v>
      </c>
      <c r="S25" s="197">
        <v>10.84</v>
      </c>
      <c r="T25" s="197">
        <v>0</v>
      </c>
      <c r="U25" s="197">
        <v>60.14</v>
      </c>
      <c r="V25" s="197">
        <v>7.3</v>
      </c>
      <c r="W25" s="197">
        <v>19.23</v>
      </c>
      <c r="X25" s="197">
        <v>41.82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79.430000000000007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95.78</v>
      </c>
      <c r="AQ25" s="197">
        <v>32.61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9.1199999999999992</v>
      </c>
      <c r="M26" s="197">
        <v>61.74</v>
      </c>
      <c r="N26" s="197">
        <v>0</v>
      </c>
      <c r="O26" s="197">
        <v>70.959999999999994</v>
      </c>
      <c r="P26" s="197">
        <v>19.8</v>
      </c>
      <c r="Q26" s="197">
        <v>4.25</v>
      </c>
      <c r="R26" s="197">
        <v>18.03</v>
      </c>
      <c r="S26" s="197">
        <v>11.22</v>
      </c>
      <c r="T26" s="197">
        <v>0</v>
      </c>
      <c r="U26" s="197">
        <v>60.14</v>
      </c>
      <c r="V26" s="197">
        <v>7.3</v>
      </c>
      <c r="W26" s="197">
        <v>19.23</v>
      </c>
      <c r="X26" s="197">
        <v>41.82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79.430000000000007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95.78</v>
      </c>
      <c r="AQ26" s="197">
        <v>32.61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9.1199999999999992</v>
      </c>
      <c r="M27" s="197">
        <v>61.74</v>
      </c>
      <c r="N27" s="197">
        <v>0</v>
      </c>
      <c r="O27" s="197">
        <v>70.959999999999994</v>
      </c>
      <c r="P27" s="197">
        <v>19.8</v>
      </c>
      <c r="Q27" s="197">
        <v>4.25</v>
      </c>
      <c r="R27" s="197">
        <v>18.03</v>
      </c>
      <c r="S27" s="197">
        <v>11.22</v>
      </c>
      <c r="T27" s="197">
        <v>0</v>
      </c>
      <c r="U27" s="197">
        <v>60.14</v>
      </c>
      <c r="V27" s="197">
        <v>7.3</v>
      </c>
      <c r="W27" s="197">
        <v>19.23</v>
      </c>
      <c r="X27" s="197">
        <v>41.82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79.430000000000007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95.78</v>
      </c>
      <c r="AQ27" s="197">
        <v>32.61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9.1199999999999992</v>
      </c>
      <c r="M28" s="197">
        <v>61.74</v>
      </c>
      <c r="N28" s="197">
        <v>0</v>
      </c>
      <c r="O28" s="197">
        <v>70.959999999999994</v>
      </c>
      <c r="P28" s="197">
        <v>19.8</v>
      </c>
      <c r="Q28" s="197">
        <v>4.25</v>
      </c>
      <c r="R28" s="197">
        <v>18.03</v>
      </c>
      <c r="S28" s="197">
        <v>11.22</v>
      </c>
      <c r="T28" s="197">
        <v>0</v>
      </c>
      <c r="U28" s="197">
        <v>60.14</v>
      </c>
      <c r="V28" s="197">
        <v>7.3</v>
      </c>
      <c r="W28" s="197">
        <v>19.23</v>
      </c>
      <c r="X28" s="197">
        <v>41.82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79.430000000000007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95.78</v>
      </c>
      <c r="AQ28" s="197">
        <v>32.61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9.1199999999999992</v>
      </c>
      <c r="M29" s="197">
        <v>61.74</v>
      </c>
      <c r="N29" s="197">
        <v>0</v>
      </c>
      <c r="O29" s="197">
        <v>70.959999999999994</v>
      </c>
      <c r="P29" s="197">
        <v>19.8</v>
      </c>
      <c r="Q29" s="197">
        <v>4.25</v>
      </c>
      <c r="R29" s="197">
        <v>18.03</v>
      </c>
      <c r="S29" s="197">
        <v>11.22</v>
      </c>
      <c r="T29" s="197">
        <v>0</v>
      </c>
      <c r="U29" s="197">
        <v>60.14</v>
      </c>
      <c r="V29" s="197">
        <v>7.3</v>
      </c>
      <c r="W29" s="197">
        <v>19.23</v>
      </c>
      <c r="X29" s="197">
        <v>41.82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79.430000000000007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95.78</v>
      </c>
      <c r="AQ29" s="197">
        <v>32.61</v>
      </c>
      <c r="AR29" s="197">
        <v>5.28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9.1199999999999992</v>
      </c>
      <c r="M30" s="197">
        <v>61.74</v>
      </c>
      <c r="N30" s="197">
        <v>0</v>
      </c>
      <c r="O30" s="197">
        <v>70.959999999999994</v>
      </c>
      <c r="P30" s="197">
        <v>19.8</v>
      </c>
      <c r="Q30" s="197">
        <v>4.25</v>
      </c>
      <c r="R30" s="197">
        <v>18.03</v>
      </c>
      <c r="S30" s="197">
        <v>11.22</v>
      </c>
      <c r="T30" s="197">
        <v>0</v>
      </c>
      <c r="U30" s="197">
        <v>60.14</v>
      </c>
      <c r="V30" s="197">
        <v>7.3</v>
      </c>
      <c r="W30" s="197">
        <v>19.23</v>
      </c>
      <c r="X30" s="197">
        <v>41.82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95.78</v>
      </c>
      <c r="AQ30" s="197">
        <v>32.61</v>
      </c>
      <c r="AR30" s="197">
        <v>17.100000000000001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9.1199999999999992</v>
      </c>
      <c r="M31" s="197">
        <v>61.74</v>
      </c>
      <c r="N31" s="197">
        <v>0</v>
      </c>
      <c r="O31" s="197">
        <v>70.959999999999994</v>
      </c>
      <c r="P31" s="197">
        <v>19.8</v>
      </c>
      <c r="Q31" s="197">
        <v>4.25</v>
      </c>
      <c r="R31" s="197">
        <v>18.03</v>
      </c>
      <c r="S31" s="197">
        <v>11.22</v>
      </c>
      <c r="T31" s="197">
        <v>0</v>
      </c>
      <c r="U31" s="197">
        <v>60.14</v>
      </c>
      <c r="V31" s="197">
        <v>7.3</v>
      </c>
      <c r="W31" s="197">
        <v>19.23</v>
      </c>
      <c r="X31" s="197">
        <v>41.82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95.78</v>
      </c>
      <c r="AQ31" s="197">
        <v>32.61</v>
      </c>
      <c r="AR31" s="197">
        <v>35.86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9.1199999999999992</v>
      </c>
      <c r="M32" s="197">
        <v>61.74</v>
      </c>
      <c r="N32" s="197">
        <v>0</v>
      </c>
      <c r="O32" s="197">
        <v>70.959999999999994</v>
      </c>
      <c r="P32" s="197">
        <v>19.8</v>
      </c>
      <c r="Q32" s="197">
        <v>4.25</v>
      </c>
      <c r="R32" s="197">
        <v>18.03</v>
      </c>
      <c r="S32" s="197">
        <v>11.22</v>
      </c>
      <c r="T32" s="197">
        <v>0</v>
      </c>
      <c r="U32" s="197">
        <v>60.14</v>
      </c>
      <c r="V32" s="197">
        <v>7.3</v>
      </c>
      <c r="W32" s="197">
        <v>19.23</v>
      </c>
      <c r="X32" s="197">
        <v>41.82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79.430000000000007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95.78</v>
      </c>
      <c r="AQ32" s="197">
        <v>32.61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9.1199999999999992</v>
      </c>
      <c r="M33" s="197">
        <v>61.74</v>
      </c>
      <c r="N33" s="197">
        <v>0</v>
      </c>
      <c r="O33" s="197">
        <v>70.959999999999994</v>
      </c>
      <c r="P33" s="197">
        <v>19.8</v>
      </c>
      <c r="Q33" s="197">
        <v>4.25</v>
      </c>
      <c r="R33" s="197">
        <v>18.03</v>
      </c>
      <c r="S33" s="197">
        <v>11.22</v>
      </c>
      <c r="T33" s="197">
        <v>0</v>
      </c>
      <c r="U33" s="197">
        <v>60.14</v>
      </c>
      <c r="V33" s="197">
        <v>7.3</v>
      </c>
      <c r="W33" s="197">
        <v>19.23</v>
      </c>
      <c r="X33" s="197">
        <v>41.82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95.78</v>
      </c>
      <c r="AQ33" s="197">
        <v>32.61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9.1199999999999992</v>
      </c>
      <c r="M34" s="197">
        <v>61.74</v>
      </c>
      <c r="N34" s="197">
        <v>0</v>
      </c>
      <c r="O34" s="197">
        <v>70.959999999999994</v>
      </c>
      <c r="P34" s="197">
        <v>19.8</v>
      </c>
      <c r="Q34" s="197">
        <v>4.25</v>
      </c>
      <c r="R34" s="197">
        <v>18.03</v>
      </c>
      <c r="S34" s="197">
        <v>11.22</v>
      </c>
      <c r="T34" s="197">
        <v>0</v>
      </c>
      <c r="U34" s="197">
        <v>60.14</v>
      </c>
      <c r="V34" s="197">
        <v>7.3</v>
      </c>
      <c r="W34" s="197">
        <v>19.23</v>
      </c>
      <c r="X34" s="197">
        <v>41.82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95.78</v>
      </c>
      <c r="AQ34" s="197">
        <v>32.61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246.7</v>
      </c>
      <c r="L35" s="197">
        <v>9.1199999999999992</v>
      </c>
      <c r="M35" s="197">
        <v>61.74</v>
      </c>
      <c r="N35" s="197">
        <v>0</v>
      </c>
      <c r="O35" s="197">
        <v>70.959999999999994</v>
      </c>
      <c r="P35" s="197">
        <v>19.8</v>
      </c>
      <c r="Q35" s="197">
        <v>4.25</v>
      </c>
      <c r="R35" s="197">
        <v>18.62</v>
      </c>
      <c r="S35" s="197">
        <v>11.22</v>
      </c>
      <c r="T35" s="197">
        <v>0</v>
      </c>
      <c r="U35" s="197">
        <v>60.14</v>
      </c>
      <c r="V35" s="197">
        <v>7.3</v>
      </c>
      <c r="W35" s="197">
        <v>19.23</v>
      </c>
      <c r="X35" s="197">
        <v>41.82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95.78</v>
      </c>
      <c r="AQ35" s="197">
        <v>32.61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9.1199999999999992</v>
      </c>
      <c r="M36" s="197">
        <v>61.74</v>
      </c>
      <c r="N36" s="197">
        <v>0</v>
      </c>
      <c r="O36" s="197">
        <v>70.959999999999994</v>
      </c>
      <c r="P36" s="197">
        <v>19.8</v>
      </c>
      <c r="Q36" s="197">
        <v>4.25</v>
      </c>
      <c r="R36" s="197">
        <v>18.02</v>
      </c>
      <c r="S36" s="197">
        <v>11.22</v>
      </c>
      <c r="T36" s="197">
        <v>0</v>
      </c>
      <c r="U36" s="197">
        <v>60.14</v>
      </c>
      <c r="V36" s="197">
        <v>7.3</v>
      </c>
      <c r="W36" s="197">
        <v>19.23</v>
      </c>
      <c r="X36" s="197">
        <v>41.82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95.78</v>
      </c>
      <c r="AQ36" s="197">
        <v>32.61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9.1199999999999992</v>
      </c>
      <c r="M37" s="197">
        <v>61.74</v>
      </c>
      <c r="N37" s="197">
        <v>0</v>
      </c>
      <c r="O37" s="197">
        <v>70.959999999999994</v>
      </c>
      <c r="P37" s="197">
        <v>19.8</v>
      </c>
      <c r="Q37" s="197">
        <v>4.25</v>
      </c>
      <c r="R37" s="197">
        <v>18.02</v>
      </c>
      <c r="S37" s="197">
        <v>11.22</v>
      </c>
      <c r="T37" s="197">
        <v>0</v>
      </c>
      <c r="U37" s="197">
        <v>60.14</v>
      </c>
      <c r="V37" s="197">
        <v>7.3</v>
      </c>
      <c r="W37" s="197">
        <v>19.23</v>
      </c>
      <c r="X37" s="197">
        <v>41.82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95.78</v>
      </c>
      <c r="AQ37" s="197">
        <v>32.61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9.1199999999999992</v>
      </c>
      <c r="M38" s="197">
        <v>61.74</v>
      </c>
      <c r="N38" s="197">
        <v>0</v>
      </c>
      <c r="O38" s="197">
        <v>70.959999999999994</v>
      </c>
      <c r="P38" s="197">
        <v>19.8</v>
      </c>
      <c r="Q38" s="197">
        <v>4.25</v>
      </c>
      <c r="R38" s="197">
        <v>18.02</v>
      </c>
      <c r="S38" s="197">
        <v>11.22</v>
      </c>
      <c r="T38" s="197">
        <v>0</v>
      </c>
      <c r="U38" s="197">
        <v>60.14</v>
      </c>
      <c r="V38" s="197">
        <v>7.3</v>
      </c>
      <c r="W38" s="197">
        <v>19.23</v>
      </c>
      <c r="X38" s="197">
        <v>41.82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95.78</v>
      </c>
      <c r="AQ38" s="197">
        <v>32.61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9.1199999999999992</v>
      </c>
      <c r="M39" s="197">
        <v>61.74</v>
      </c>
      <c r="N39" s="197">
        <v>0</v>
      </c>
      <c r="O39" s="197">
        <v>70.959999999999994</v>
      </c>
      <c r="P39" s="197">
        <v>19.8</v>
      </c>
      <c r="Q39" s="197">
        <v>4.25</v>
      </c>
      <c r="R39" s="197">
        <v>18.02</v>
      </c>
      <c r="S39" s="197">
        <v>11.22</v>
      </c>
      <c r="T39" s="197">
        <v>0</v>
      </c>
      <c r="U39" s="197">
        <v>60.14</v>
      </c>
      <c r="V39" s="197">
        <v>7.3</v>
      </c>
      <c r="W39" s="197">
        <v>19.23</v>
      </c>
      <c r="X39" s="197">
        <v>41.82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95.78</v>
      </c>
      <c r="AQ39" s="197">
        <v>32.61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9.1199999999999992</v>
      </c>
      <c r="M40" s="197">
        <v>61.74</v>
      </c>
      <c r="N40" s="197">
        <v>0</v>
      </c>
      <c r="O40" s="197">
        <v>70.959999999999994</v>
      </c>
      <c r="P40" s="197">
        <v>19.8</v>
      </c>
      <c r="Q40" s="197">
        <v>4.25</v>
      </c>
      <c r="R40" s="197">
        <v>18.02</v>
      </c>
      <c r="S40" s="197">
        <v>11.22</v>
      </c>
      <c r="T40" s="197">
        <v>0</v>
      </c>
      <c r="U40" s="197">
        <v>60.14</v>
      </c>
      <c r="V40" s="197">
        <v>7.3</v>
      </c>
      <c r="W40" s="197">
        <v>19.23</v>
      </c>
      <c r="X40" s="197">
        <v>41.82</v>
      </c>
      <c r="Y40" s="197">
        <v>0</v>
      </c>
      <c r="Z40">
        <v>0</v>
      </c>
      <c r="AA40" s="197">
        <v>15.16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95.78</v>
      </c>
      <c r="AQ40" s="197">
        <v>32.61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9.1199999999999992</v>
      </c>
      <c r="M41" s="197">
        <v>61.74</v>
      </c>
      <c r="N41" s="197">
        <v>0</v>
      </c>
      <c r="O41" s="197">
        <v>70.959999999999994</v>
      </c>
      <c r="P41" s="197">
        <v>19.8</v>
      </c>
      <c r="Q41" s="197">
        <v>4.25</v>
      </c>
      <c r="R41" s="197">
        <v>18.02</v>
      </c>
      <c r="S41" s="197">
        <v>11.22</v>
      </c>
      <c r="T41" s="197">
        <v>0</v>
      </c>
      <c r="U41" s="197">
        <v>60.14</v>
      </c>
      <c r="V41" s="197">
        <v>7.3</v>
      </c>
      <c r="W41" s="197">
        <v>19.23</v>
      </c>
      <c r="X41" s="197">
        <v>41.82</v>
      </c>
      <c r="Y41" s="197">
        <v>0</v>
      </c>
      <c r="Z41">
        <v>0</v>
      </c>
      <c r="AA41" s="197">
        <v>15.16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95.78</v>
      </c>
      <c r="AQ41" s="197">
        <v>32.61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9.1199999999999992</v>
      </c>
      <c r="M42" s="197">
        <v>61.74</v>
      </c>
      <c r="N42" s="197">
        <v>0</v>
      </c>
      <c r="O42" s="197">
        <v>70.959999999999994</v>
      </c>
      <c r="P42" s="197">
        <v>19.8</v>
      </c>
      <c r="Q42" s="197">
        <v>4.25</v>
      </c>
      <c r="R42" s="197">
        <v>18.02</v>
      </c>
      <c r="S42" s="197">
        <v>11.22</v>
      </c>
      <c r="T42" s="197">
        <v>0</v>
      </c>
      <c r="U42" s="197">
        <v>60.14</v>
      </c>
      <c r="V42" s="197">
        <v>7.3</v>
      </c>
      <c r="W42" s="197">
        <v>19.23</v>
      </c>
      <c r="X42" s="197">
        <v>41.82</v>
      </c>
      <c r="Y42" s="197">
        <v>0</v>
      </c>
      <c r="Z42">
        <v>0</v>
      </c>
      <c r="AA42" s="197">
        <v>15.16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95.78</v>
      </c>
      <c r="AQ42" s="197">
        <v>32.61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9.1199999999999992</v>
      </c>
      <c r="M43" s="197">
        <v>61.74</v>
      </c>
      <c r="N43" s="197">
        <v>0</v>
      </c>
      <c r="O43" s="197">
        <v>70.959999999999994</v>
      </c>
      <c r="P43" s="197">
        <v>19.8</v>
      </c>
      <c r="Q43" s="197">
        <v>4.25</v>
      </c>
      <c r="R43" s="197">
        <v>18.03</v>
      </c>
      <c r="S43" s="197">
        <v>11.22</v>
      </c>
      <c r="T43" s="197">
        <v>0</v>
      </c>
      <c r="U43" s="197">
        <v>60.14</v>
      </c>
      <c r="V43" s="197">
        <v>7.47</v>
      </c>
      <c r="W43" s="197">
        <v>19.23</v>
      </c>
      <c r="X43" s="197">
        <v>41.82</v>
      </c>
      <c r="Y43" s="197">
        <v>0</v>
      </c>
      <c r="Z43">
        <v>0</v>
      </c>
      <c r="AA43" s="197">
        <v>15.16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95.78</v>
      </c>
      <c r="AQ43" s="197">
        <v>32.61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9.1199999999999992</v>
      </c>
      <c r="M44" s="197">
        <v>61.74</v>
      </c>
      <c r="N44" s="197">
        <v>0</v>
      </c>
      <c r="O44" s="197">
        <v>70.959999999999994</v>
      </c>
      <c r="P44" s="197">
        <v>19.8</v>
      </c>
      <c r="Q44" s="197">
        <v>4.25</v>
      </c>
      <c r="R44" s="197">
        <v>18.03</v>
      </c>
      <c r="S44" s="197">
        <v>11.22</v>
      </c>
      <c r="T44" s="197">
        <v>0</v>
      </c>
      <c r="U44" s="197">
        <v>60.14</v>
      </c>
      <c r="V44" s="197">
        <v>7.47</v>
      </c>
      <c r="W44" s="197">
        <v>19.23</v>
      </c>
      <c r="X44" s="197">
        <v>41.82</v>
      </c>
      <c r="Y44" s="197">
        <v>0</v>
      </c>
      <c r="Z44">
        <v>0</v>
      </c>
      <c r="AA44" s="197">
        <v>15.16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95.78</v>
      </c>
      <c r="AQ44" s="197">
        <v>32.61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9.1199999999999992</v>
      </c>
      <c r="M45" s="197">
        <v>61.74</v>
      </c>
      <c r="N45" s="197">
        <v>0</v>
      </c>
      <c r="O45" s="197">
        <v>70.959999999999994</v>
      </c>
      <c r="P45" s="197">
        <v>19.8</v>
      </c>
      <c r="Q45" s="197">
        <v>4.25</v>
      </c>
      <c r="R45" s="197">
        <v>18.03</v>
      </c>
      <c r="S45" s="197">
        <v>11.22</v>
      </c>
      <c r="T45" s="197">
        <v>0</v>
      </c>
      <c r="U45" s="197">
        <v>60.14</v>
      </c>
      <c r="V45" s="197">
        <v>7.47</v>
      </c>
      <c r="W45" s="197">
        <v>19.23</v>
      </c>
      <c r="X45" s="197">
        <v>41.82</v>
      </c>
      <c r="Y45" s="197">
        <v>0</v>
      </c>
      <c r="Z45">
        <v>0</v>
      </c>
      <c r="AA45" s="197">
        <v>15.16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95.78</v>
      </c>
      <c r="AQ45" s="197">
        <v>32.61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9.1199999999999992</v>
      </c>
      <c r="M46" s="197">
        <v>61.74</v>
      </c>
      <c r="N46" s="197">
        <v>0</v>
      </c>
      <c r="O46" s="197">
        <v>70.959999999999994</v>
      </c>
      <c r="P46" s="197">
        <v>19.8</v>
      </c>
      <c r="Q46" s="197">
        <v>4.25</v>
      </c>
      <c r="R46" s="197">
        <v>18.03</v>
      </c>
      <c r="S46" s="197">
        <v>11.22</v>
      </c>
      <c r="T46" s="197">
        <v>0</v>
      </c>
      <c r="U46" s="197">
        <v>60.14</v>
      </c>
      <c r="V46" s="197">
        <v>7.47</v>
      </c>
      <c r="W46" s="197">
        <v>19.23</v>
      </c>
      <c r="X46" s="197">
        <v>41.82</v>
      </c>
      <c r="Y46" s="197">
        <v>0</v>
      </c>
      <c r="Z46">
        <v>0</v>
      </c>
      <c r="AA46" s="197">
        <v>15.16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95.78</v>
      </c>
      <c r="AQ46" s="197">
        <v>32.61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9.1199999999999992</v>
      </c>
      <c r="M47" s="197">
        <v>61.74</v>
      </c>
      <c r="N47" s="197">
        <v>0</v>
      </c>
      <c r="O47" s="197">
        <v>70.959999999999994</v>
      </c>
      <c r="P47" s="197">
        <v>19.8</v>
      </c>
      <c r="Q47" s="197">
        <v>4.25</v>
      </c>
      <c r="R47" s="197">
        <v>18.03</v>
      </c>
      <c r="S47" s="197">
        <v>11.22</v>
      </c>
      <c r="T47" s="197">
        <v>0</v>
      </c>
      <c r="U47" s="197">
        <v>60.14</v>
      </c>
      <c r="V47" s="197">
        <v>7.47</v>
      </c>
      <c r="W47" s="197">
        <v>19.23</v>
      </c>
      <c r="X47" s="197">
        <v>41.82</v>
      </c>
      <c r="Y47" s="197">
        <v>0</v>
      </c>
      <c r="Z47">
        <v>0</v>
      </c>
      <c r="AA47" s="197">
        <v>14.45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95.78</v>
      </c>
      <c r="AQ47" s="197">
        <v>32.61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9.1199999999999992</v>
      </c>
      <c r="M48" s="197">
        <v>61.74</v>
      </c>
      <c r="N48" s="197">
        <v>0</v>
      </c>
      <c r="O48" s="197">
        <v>70.959999999999994</v>
      </c>
      <c r="P48" s="197">
        <v>19.8</v>
      </c>
      <c r="Q48" s="197">
        <v>4.25</v>
      </c>
      <c r="R48" s="197">
        <v>18.03</v>
      </c>
      <c r="S48" s="197">
        <v>11.22</v>
      </c>
      <c r="T48" s="197">
        <v>0</v>
      </c>
      <c r="U48" s="197">
        <v>60.14</v>
      </c>
      <c r="V48" s="197">
        <v>7.47</v>
      </c>
      <c r="W48" s="197">
        <v>19.23</v>
      </c>
      <c r="X48" s="197">
        <v>41.82</v>
      </c>
      <c r="Y48" s="197">
        <v>0</v>
      </c>
      <c r="Z48">
        <v>0</v>
      </c>
      <c r="AA48" s="197">
        <v>14.45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95.78</v>
      </c>
      <c r="AQ48" s="197">
        <v>32.61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9.1199999999999992</v>
      </c>
      <c r="M49" s="197">
        <v>61.74</v>
      </c>
      <c r="N49" s="197">
        <v>0</v>
      </c>
      <c r="O49" s="197">
        <v>70.959999999999994</v>
      </c>
      <c r="P49" s="197">
        <v>19.8</v>
      </c>
      <c r="Q49" s="197">
        <v>4.25</v>
      </c>
      <c r="R49" s="197">
        <v>18.03</v>
      </c>
      <c r="S49" s="197">
        <v>11.22</v>
      </c>
      <c r="T49" s="197">
        <v>0</v>
      </c>
      <c r="U49" s="197">
        <v>60.14</v>
      </c>
      <c r="V49" s="197">
        <v>7.72</v>
      </c>
      <c r="W49" s="197">
        <v>19.23</v>
      </c>
      <c r="X49" s="197">
        <v>41.82</v>
      </c>
      <c r="Y49" s="197">
        <v>0</v>
      </c>
      <c r="Z49">
        <v>0</v>
      </c>
      <c r="AA49" s="197">
        <v>14.45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96.58</v>
      </c>
      <c r="AQ49" s="197">
        <v>32.61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9.1199999999999992</v>
      </c>
      <c r="M50" s="197">
        <v>61.74</v>
      </c>
      <c r="N50" s="197">
        <v>0</v>
      </c>
      <c r="O50" s="197">
        <v>70.959999999999994</v>
      </c>
      <c r="P50" s="197">
        <v>19.8</v>
      </c>
      <c r="Q50" s="197">
        <v>4.25</v>
      </c>
      <c r="R50" s="197">
        <v>18.03</v>
      </c>
      <c r="S50" s="197">
        <v>11.22</v>
      </c>
      <c r="T50" s="197">
        <v>0</v>
      </c>
      <c r="U50" s="197">
        <v>60.14</v>
      </c>
      <c r="V50" s="197">
        <v>7.72</v>
      </c>
      <c r="W50" s="197">
        <v>19.23</v>
      </c>
      <c r="X50" s="197">
        <v>41.82</v>
      </c>
      <c r="Y50" s="197">
        <v>0</v>
      </c>
      <c r="Z50">
        <v>0</v>
      </c>
      <c r="AA50" s="197">
        <v>14.45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96.58</v>
      </c>
      <c r="AQ50" s="197">
        <v>32.61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9.1199999999999992</v>
      </c>
      <c r="M51" s="197">
        <v>61.74</v>
      </c>
      <c r="N51" s="197">
        <v>0</v>
      </c>
      <c r="O51" s="197">
        <v>70.959999999999994</v>
      </c>
      <c r="P51" s="197">
        <v>19.8</v>
      </c>
      <c r="Q51" s="197">
        <v>4.25</v>
      </c>
      <c r="R51" s="197">
        <v>18.03</v>
      </c>
      <c r="S51" s="197">
        <v>11.22</v>
      </c>
      <c r="T51" s="197">
        <v>0</v>
      </c>
      <c r="U51" s="197">
        <v>60.14</v>
      </c>
      <c r="V51" s="197">
        <v>7.72</v>
      </c>
      <c r="W51" s="197">
        <v>19.23</v>
      </c>
      <c r="X51" s="197">
        <v>41.82</v>
      </c>
      <c r="Y51" s="197">
        <v>0</v>
      </c>
      <c r="Z51">
        <v>0</v>
      </c>
      <c r="AA51" s="197">
        <v>14.45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95.78</v>
      </c>
      <c r="AQ51" s="197">
        <v>32.61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9.1199999999999992</v>
      </c>
      <c r="M52" s="197">
        <v>61.74</v>
      </c>
      <c r="N52" s="197">
        <v>0</v>
      </c>
      <c r="O52" s="197">
        <v>70.959999999999994</v>
      </c>
      <c r="P52" s="197">
        <v>19.8</v>
      </c>
      <c r="Q52" s="197">
        <v>4.25</v>
      </c>
      <c r="R52" s="197">
        <v>18.03</v>
      </c>
      <c r="S52" s="197">
        <v>11.22</v>
      </c>
      <c r="T52" s="197">
        <v>0</v>
      </c>
      <c r="U52" s="197">
        <v>60.14</v>
      </c>
      <c r="V52" s="197">
        <v>7.72</v>
      </c>
      <c r="W52" s="197">
        <v>19.23</v>
      </c>
      <c r="X52" s="197">
        <v>41.82</v>
      </c>
      <c r="Y52" s="197">
        <v>0</v>
      </c>
      <c r="Z52">
        <v>0</v>
      </c>
      <c r="AA52" s="197">
        <v>14.45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95.78</v>
      </c>
      <c r="AQ52" s="197">
        <v>32.61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9.1199999999999992</v>
      </c>
      <c r="M53" s="197">
        <v>61.74</v>
      </c>
      <c r="N53" s="197">
        <v>0</v>
      </c>
      <c r="O53" s="197">
        <v>70.959999999999994</v>
      </c>
      <c r="P53" s="197">
        <v>19.8</v>
      </c>
      <c r="Q53" s="197">
        <v>4.25</v>
      </c>
      <c r="R53" s="197">
        <v>18.03</v>
      </c>
      <c r="S53" s="197">
        <v>11.22</v>
      </c>
      <c r="T53" s="197">
        <v>0</v>
      </c>
      <c r="U53" s="197">
        <v>60.14</v>
      </c>
      <c r="V53" s="197">
        <v>7.72</v>
      </c>
      <c r="W53" s="197">
        <v>19.23</v>
      </c>
      <c r="X53" s="197">
        <v>41.82</v>
      </c>
      <c r="Y53" s="197">
        <v>0</v>
      </c>
      <c r="Z53">
        <v>0</v>
      </c>
      <c r="AA53" s="197">
        <v>14.45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95.78</v>
      </c>
      <c r="AQ53" s="197">
        <v>32.61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9.1199999999999992</v>
      </c>
      <c r="M54" s="197">
        <v>61.74</v>
      </c>
      <c r="N54" s="197">
        <v>0</v>
      </c>
      <c r="O54" s="197">
        <v>70.959999999999994</v>
      </c>
      <c r="P54" s="197">
        <v>19.8</v>
      </c>
      <c r="Q54" s="197">
        <v>4.25</v>
      </c>
      <c r="R54" s="197">
        <v>18.03</v>
      </c>
      <c r="S54" s="197">
        <v>11.22</v>
      </c>
      <c r="T54" s="197">
        <v>0</v>
      </c>
      <c r="U54" s="197">
        <v>60.14</v>
      </c>
      <c r="V54" s="197">
        <v>7.72</v>
      </c>
      <c r="W54" s="197">
        <v>19.23</v>
      </c>
      <c r="X54" s="197">
        <v>41.82</v>
      </c>
      <c r="Y54" s="197">
        <v>0</v>
      </c>
      <c r="Z54">
        <v>0</v>
      </c>
      <c r="AA54" s="197">
        <v>14.45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95.78</v>
      </c>
      <c r="AQ54" s="197">
        <v>32.61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248.28</v>
      </c>
      <c r="L55" s="197">
        <v>9.1199999999999992</v>
      </c>
      <c r="M55" s="197">
        <v>61.74</v>
      </c>
      <c r="N55" s="197">
        <v>0</v>
      </c>
      <c r="O55" s="197">
        <v>70.959999999999994</v>
      </c>
      <c r="P55" s="197">
        <v>19.8</v>
      </c>
      <c r="Q55" s="197">
        <v>4.25</v>
      </c>
      <c r="R55" s="197">
        <v>18.03</v>
      </c>
      <c r="S55" s="197">
        <v>11.22</v>
      </c>
      <c r="T55" s="197">
        <v>0</v>
      </c>
      <c r="U55" s="197">
        <v>60.14</v>
      </c>
      <c r="V55" s="197">
        <v>7.72</v>
      </c>
      <c r="W55" s="197">
        <v>19.23</v>
      </c>
      <c r="X55" s="197">
        <v>41.82</v>
      </c>
      <c r="Y55" s="197">
        <v>0</v>
      </c>
      <c r="Z55">
        <v>0</v>
      </c>
      <c r="AA55" s="197">
        <v>14.45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95.78</v>
      </c>
      <c r="AQ55" s="197">
        <v>32.61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9.1199999999999992</v>
      </c>
      <c r="M56" s="197">
        <v>61.74</v>
      </c>
      <c r="N56" s="197">
        <v>0</v>
      </c>
      <c r="O56" s="197">
        <v>70.959999999999994</v>
      </c>
      <c r="P56" s="197">
        <v>19.8</v>
      </c>
      <c r="Q56" s="197">
        <v>4.25</v>
      </c>
      <c r="R56" s="197">
        <v>18.03</v>
      </c>
      <c r="S56" s="197">
        <v>11.22</v>
      </c>
      <c r="T56" s="197">
        <v>0</v>
      </c>
      <c r="U56" s="197">
        <v>60.14</v>
      </c>
      <c r="V56" s="197">
        <v>7.72</v>
      </c>
      <c r="W56" s="197">
        <v>19.23</v>
      </c>
      <c r="X56" s="197">
        <v>41.82</v>
      </c>
      <c r="Y56" s="197">
        <v>0</v>
      </c>
      <c r="Z56">
        <v>0</v>
      </c>
      <c r="AA56" s="197">
        <v>14.45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95.78</v>
      </c>
      <c r="AQ56" s="197">
        <v>32.61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9.1199999999999992</v>
      </c>
      <c r="M57" s="197">
        <v>61.74</v>
      </c>
      <c r="N57" s="197">
        <v>0</v>
      </c>
      <c r="O57" s="197">
        <v>70.959999999999994</v>
      </c>
      <c r="P57" s="197">
        <v>19.8</v>
      </c>
      <c r="Q57" s="197">
        <v>4.25</v>
      </c>
      <c r="R57" s="197">
        <v>18.03</v>
      </c>
      <c r="S57" s="197">
        <v>11.22</v>
      </c>
      <c r="T57" s="197">
        <v>0</v>
      </c>
      <c r="U57" s="197">
        <v>60.14</v>
      </c>
      <c r="V57" s="197">
        <v>7.72</v>
      </c>
      <c r="W57" s="197">
        <v>19.23</v>
      </c>
      <c r="X57" s="197">
        <v>41.82</v>
      </c>
      <c r="Y57" s="197">
        <v>0</v>
      </c>
      <c r="Z57">
        <v>0</v>
      </c>
      <c r="AA57" s="197">
        <v>14.45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95.78</v>
      </c>
      <c r="AQ57" s="197">
        <v>32.61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9.1199999999999992</v>
      </c>
      <c r="M58" s="197">
        <v>61.74</v>
      </c>
      <c r="N58" s="197">
        <v>0</v>
      </c>
      <c r="O58" s="197">
        <v>70.959999999999994</v>
      </c>
      <c r="P58" s="197">
        <v>19.8</v>
      </c>
      <c r="Q58" s="197">
        <v>4.25</v>
      </c>
      <c r="R58" s="197">
        <v>18.03</v>
      </c>
      <c r="S58" s="197">
        <v>11.22</v>
      </c>
      <c r="T58" s="197">
        <v>0</v>
      </c>
      <c r="U58" s="197">
        <v>60.14</v>
      </c>
      <c r="V58" s="197">
        <v>7.72</v>
      </c>
      <c r="W58" s="197">
        <v>19.23</v>
      </c>
      <c r="X58" s="197">
        <v>41.82</v>
      </c>
      <c r="Y58" s="197">
        <v>0</v>
      </c>
      <c r="Z58">
        <v>0</v>
      </c>
      <c r="AA58" s="197">
        <v>12.45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95.78</v>
      </c>
      <c r="AQ58" s="197">
        <v>32.61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9.1199999999999992</v>
      </c>
      <c r="M59" s="197">
        <v>61.74</v>
      </c>
      <c r="N59" s="197">
        <v>0</v>
      </c>
      <c r="O59" s="197">
        <v>70.959999999999994</v>
      </c>
      <c r="P59" s="197">
        <v>19.8</v>
      </c>
      <c r="Q59" s="197">
        <v>4.25</v>
      </c>
      <c r="R59" s="197">
        <v>18.03</v>
      </c>
      <c r="S59" s="197">
        <v>11.22</v>
      </c>
      <c r="T59" s="197">
        <v>0</v>
      </c>
      <c r="U59" s="197">
        <v>60.14</v>
      </c>
      <c r="V59" s="197">
        <v>7.72</v>
      </c>
      <c r="W59" s="197">
        <v>19.23</v>
      </c>
      <c r="X59" s="197">
        <v>41.82</v>
      </c>
      <c r="Y59" s="197">
        <v>0</v>
      </c>
      <c r="Z59">
        <v>0</v>
      </c>
      <c r="AA59" s="197">
        <v>12.45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95.78</v>
      </c>
      <c r="AQ59" s="197">
        <v>32.61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9.1199999999999992</v>
      </c>
      <c r="M60" s="197">
        <v>61.74</v>
      </c>
      <c r="N60" s="197">
        <v>0</v>
      </c>
      <c r="O60" s="197">
        <v>70.959999999999994</v>
      </c>
      <c r="P60" s="197">
        <v>19.8</v>
      </c>
      <c r="Q60" s="197">
        <v>4.25</v>
      </c>
      <c r="R60" s="197">
        <v>18.03</v>
      </c>
      <c r="S60" s="197">
        <v>11.22</v>
      </c>
      <c r="T60" s="197">
        <v>0</v>
      </c>
      <c r="U60" s="197">
        <v>60.14</v>
      </c>
      <c r="V60" s="197">
        <v>7.72</v>
      </c>
      <c r="W60" s="197">
        <v>19.23</v>
      </c>
      <c r="X60" s="197">
        <v>41.82</v>
      </c>
      <c r="Y60" s="197">
        <v>0</v>
      </c>
      <c r="Z60">
        <v>0</v>
      </c>
      <c r="AA60" s="197">
        <v>12.45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95.78</v>
      </c>
      <c r="AQ60" s="197">
        <v>32.61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9.1199999999999992</v>
      </c>
      <c r="M61" s="197">
        <v>61.74</v>
      </c>
      <c r="N61" s="197">
        <v>0</v>
      </c>
      <c r="O61" s="197">
        <v>70.959999999999994</v>
      </c>
      <c r="P61" s="197">
        <v>19.8</v>
      </c>
      <c r="Q61" s="197">
        <v>4.25</v>
      </c>
      <c r="R61" s="197">
        <v>18.03</v>
      </c>
      <c r="S61" s="197">
        <v>11.22</v>
      </c>
      <c r="T61" s="197">
        <v>0</v>
      </c>
      <c r="U61" s="197">
        <v>60.14</v>
      </c>
      <c r="V61" s="197">
        <v>7.72</v>
      </c>
      <c r="W61" s="197">
        <v>19.23</v>
      </c>
      <c r="X61" s="197">
        <v>41.82</v>
      </c>
      <c r="Y61" s="197">
        <v>0</v>
      </c>
      <c r="Z61">
        <v>0</v>
      </c>
      <c r="AA61" s="197">
        <v>12.45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95.77</v>
      </c>
      <c r="AQ61" s="197">
        <v>25.51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9.1199999999999992</v>
      </c>
      <c r="M62" s="197">
        <v>61.74</v>
      </c>
      <c r="N62" s="197">
        <v>0</v>
      </c>
      <c r="O62" s="197">
        <v>70.959999999999994</v>
      </c>
      <c r="P62" s="197">
        <v>19.8</v>
      </c>
      <c r="Q62" s="197">
        <v>4.25</v>
      </c>
      <c r="R62" s="197">
        <v>18.03</v>
      </c>
      <c r="S62" s="197">
        <v>11.22</v>
      </c>
      <c r="T62" s="197">
        <v>0</v>
      </c>
      <c r="U62" s="197">
        <v>60.14</v>
      </c>
      <c r="V62" s="197">
        <v>7.72</v>
      </c>
      <c r="W62" s="197">
        <v>19.23</v>
      </c>
      <c r="X62" s="197">
        <v>41.82</v>
      </c>
      <c r="Y62" s="197">
        <v>0</v>
      </c>
      <c r="Z62">
        <v>0</v>
      </c>
      <c r="AA62" s="197">
        <v>12.45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95.77</v>
      </c>
      <c r="AQ62" s="197">
        <v>25.51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9.1199999999999992</v>
      </c>
      <c r="M63" s="197">
        <v>61.74</v>
      </c>
      <c r="N63" s="197">
        <v>0</v>
      </c>
      <c r="O63" s="197">
        <v>70.959999999999994</v>
      </c>
      <c r="P63" s="197">
        <v>19.8</v>
      </c>
      <c r="Q63" s="197">
        <v>4.25</v>
      </c>
      <c r="R63" s="197">
        <v>18.03</v>
      </c>
      <c r="S63" s="197">
        <v>11.22</v>
      </c>
      <c r="T63" s="197">
        <v>0</v>
      </c>
      <c r="U63" s="197">
        <v>60.14</v>
      </c>
      <c r="V63" s="197">
        <v>7.36</v>
      </c>
      <c r="W63" s="197">
        <v>19.23</v>
      </c>
      <c r="X63" s="197">
        <v>41.82</v>
      </c>
      <c r="Y63" s="197">
        <v>0</v>
      </c>
      <c r="Z63">
        <v>0</v>
      </c>
      <c r="AA63" s="197">
        <v>12.45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95.77</v>
      </c>
      <c r="AQ63" s="197">
        <v>25.51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9.1199999999999992</v>
      </c>
      <c r="M64" s="197">
        <v>61.74</v>
      </c>
      <c r="N64" s="197">
        <v>0</v>
      </c>
      <c r="O64" s="197">
        <v>70.959999999999994</v>
      </c>
      <c r="P64" s="197">
        <v>19.8</v>
      </c>
      <c r="Q64" s="197">
        <v>4.25</v>
      </c>
      <c r="R64" s="197">
        <v>18.03</v>
      </c>
      <c r="S64" s="197">
        <v>11.22</v>
      </c>
      <c r="T64" s="197">
        <v>0</v>
      </c>
      <c r="U64" s="197">
        <v>60.14</v>
      </c>
      <c r="V64" s="197">
        <v>7.72</v>
      </c>
      <c r="W64" s="197">
        <v>19.23</v>
      </c>
      <c r="X64" s="197">
        <v>41.82</v>
      </c>
      <c r="Y64" s="197">
        <v>0</v>
      </c>
      <c r="Z64">
        <v>0</v>
      </c>
      <c r="AA64" s="197">
        <v>12.45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95.77</v>
      </c>
      <c r="AQ64" s="197">
        <v>25.51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9.1199999999999992</v>
      </c>
      <c r="M65" s="197">
        <v>61.74</v>
      </c>
      <c r="N65" s="197">
        <v>0</v>
      </c>
      <c r="O65" s="197">
        <v>70.959999999999994</v>
      </c>
      <c r="P65" s="197">
        <v>19.8</v>
      </c>
      <c r="Q65" s="197">
        <v>4.25</v>
      </c>
      <c r="R65" s="197">
        <v>18.03</v>
      </c>
      <c r="S65" s="197">
        <v>11.22</v>
      </c>
      <c r="T65" s="197">
        <v>0</v>
      </c>
      <c r="U65" s="197">
        <v>60.14</v>
      </c>
      <c r="V65" s="197">
        <v>7.72</v>
      </c>
      <c r="W65" s="197">
        <v>19.23</v>
      </c>
      <c r="X65" s="197">
        <v>41.82</v>
      </c>
      <c r="Y65" s="197">
        <v>0</v>
      </c>
      <c r="Z65">
        <v>0</v>
      </c>
      <c r="AA65" s="197">
        <v>12.45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95.77</v>
      </c>
      <c r="AQ65" s="197">
        <v>25.51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246.7</v>
      </c>
      <c r="L66" s="197">
        <v>9.1199999999999992</v>
      </c>
      <c r="M66" s="197">
        <v>61.74</v>
      </c>
      <c r="N66" s="197">
        <v>0</v>
      </c>
      <c r="O66" s="197">
        <v>70.959999999999994</v>
      </c>
      <c r="P66" s="197">
        <v>19.8</v>
      </c>
      <c r="Q66" s="197">
        <v>4.25</v>
      </c>
      <c r="R66" s="197">
        <v>18.03</v>
      </c>
      <c r="S66" s="197">
        <v>11.22</v>
      </c>
      <c r="T66" s="197">
        <v>0</v>
      </c>
      <c r="U66" s="197">
        <v>60.14</v>
      </c>
      <c r="V66" s="197">
        <v>7.72</v>
      </c>
      <c r="W66" s="197">
        <v>19.23</v>
      </c>
      <c r="X66" s="197">
        <v>41.82</v>
      </c>
      <c r="Y66" s="197">
        <v>0</v>
      </c>
      <c r="Z66">
        <v>0</v>
      </c>
      <c r="AA66" s="197">
        <v>12.45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95.77</v>
      </c>
      <c r="AQ66" s="197">
        <v>25.51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246.7</v>
      </c>
      <c r="L67" s="197">
        <v>9.1199999999999992</v>
      </c>
      <c r="M67" s="197">
        <v>61.74</v>
      </c>
      <c r="N67" s="197">
        <v>0</v>
      </c>
      <c r="O67" s="197">
        <v>70.959999999999994</v>
      </c>
      <c r="P67" s="197">
        <v>19.8</v>
      </c>
      <c r="Q67" s="197">
        <v>4.24</v>
      </c>
      <c r="R67" s="197">
        <v>18.03</v>
      </c>
      <c r="S67" s="197">
        <v>11.22</v>
      </c>
      <c r="T67" s="197">
        <v>0</v>
      </c>
      <c r="U67" s="197">
        <v>60.14</v>
      </c>
      <c r="V67" s="197">
        <v>7.72</v>
      </c>
      <c r="W67" s="197">
        <v>19.23</v>
      </c>
      <c r="X67" s="197">
        <v>41.82</v>
      </c>
      <c r="Y67" s="197">
        <v>0</v>
      </c>
      <c r="Z67">
        <v>0</v>
      </c>
      <c r="AA67" s="197">
        <v>12.45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79.930000000000007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95.77</v>
      </c>
      <c r="AQ67" s="197">
        <v>25.51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246.7</v>
      </c>
      <c r="L68" s="197">
        <v>9.1199999999999992</v>
      </c>
      <c r="M68" s="197">
        <v>61.74</v>
      </c>
      <c r="N68" s="197">
        <v>0</v>
      </c>
      <c r="O68" s="197">
        <v>70.959999999999994</v>
      </c>
      <c r="P68" s="197">
        <v>19.8</v>
      </c>
      <c r="Q68" s="197">
        <v>4.25</v>
      </c>
      <c r="R68" s="197">
        <v>18.03</v>
      </c>
      <c r="S68" s="197">
        <v>11.22</v>
      </c>
      <c r="T68" s="197">
        <v>0</v>
      </c>
      <c r="U68" s="197">
        <v>60.14</v>
      </c>
      <c r="V68" s="197">
        <v>7.72</v>
      </c>
      <c r="W68" s="197">
        <v>19.23</v>
      </c>
      <c r="X68" s="197">
        <v>41.82</v>
      </c>
      <c r="Y68" s="197">
        <v>0</v>
      </c>
      <c r="Z68">
        <v>0</v>
      </c>
      <c r="AA68" s="197">
        <v>12.45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75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95.77</v>
      </c>
      <c r="AQ68" s="197">
        <v>25.51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9.1199999999999992</v>
      </c>
      <c r="M69" s="197">
        <v>61.74</v>
      </c>
      <c r="N69" s="197">
        <v>0</v>
      </c>
      <c r="O69" s="197">
        <v>70.959999999999994</v>
      </c>
      <c r="P69" s="197">
        <v>19.8</v>
      </c>
      <c r="Q69" s="197">
        <v>4.25</v>
      </c>
      <c r="R69" s="197">
        <v>18.03</v>
      </c>
      <c r="S69" s="197">
        <v>11.22</v>
      </c>
      <c r="T69" s="197">
        <v>0</v>
      </c>
      <c r="U69" s="197">
        <v>60.14</v>
      </c>
      <c r="V69" s="197">
        <v>7.84</v>
      </c>
      <c r="W69" s="197">
        <v>19.39</v>
      </c>
      <c r="X69" s="197">
        <v>41.82</v>
      </c>
      <c r="Y69" s="197">
        <v>0</v>
      </c>
      <c r="Z69">
        <v>0</v>
      </c>
      <c r="AA69" s="197">
        <v>12.45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95.77</v>
      </c>
      <c r="AQ69" s="197">
        <v>25.51</v>
      </c>
      <c r="AR69" s="197">
        <v>40.700000000000003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9.1199999999999992</v>
      </c>
      <c r="M70" s="197">
        <v>61.74</v>
      </c>
      <c r="N70" s="197">
        <v>0</v>
      </c>
      <c r="O70" s="197">
        <v>70.959999999999994</v>
      </c>
      <c r="P70" s="197">
        <v>19.8</v>
      </c>
      <c r="Q70" s="197">
        <v>4.25</v>
      </c>
      <c r="R70" s="197">
        <v>18.03</v>
      </c>
      <c r="S70" s="197">
        <v>11.22</v>
      </c>
      <c r="T70" s="197">
        <v>0</v>
      </c>
      <c r="U70" s="197">
        <v>60.14</v>
      </c>
      <c r="V70" s="197">
        <v>7.84</v>
      </c>
      <c r="W70" s="197">
        <v>19.39</v>
      </c>
      <c r="X70" s="197">
        <v>41.82</v>
      </c>
      <c r="Y70" s="197">
        <v>0</v>
      </c>
      <c r="Z70">
        <v>0</v>
      </c>
      <c r="AA70" s="197">
        <v>12.45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95.77</v>
      </c>
      <c r="AQ70" s="197">
        <v>25.51</v>
      </c>
      <c r="AR70" s="197">
        <v>23.48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246.7</v>
      </c>
      <c r="L71" s="197">
        <v>9.1199999999999992</v>
      </c>
      <c r="M71" s="197">
        <v>61.74</v>
      </c>
      <c r="N71" s="197">
        <v>0</v>
      </c>
      <c r="O71" s="197">
        <v>70.959999999999994</v>
      </c>
      <c r="P71" s="197">
        <v>19.8</v>
      </c>
      <c r="Q71" s="197">
        <v>4.25</v>
      </c>
      <c r="R71" s="197">
        <v>18.03</v>
      </c>
      <c r="S71" s="197">
        <v>11.22</v>
      </c>
      <c r="T71" s="197">
        <v>0</v>
      </c>
      <c r="U71" s="197">
        <v>60.14</v>
      </c>
      <c r="V71" s="197">
        <v>7.84</v>
      </c>
      <c r="W71" s="197">
        <v>18.579999999999998</v>
      </c>
      <c r="X71" s="197">
        <v>41.82</v>
      </c>
      <c r="Y71" s="197">
        <v>0</v>
      </c>
      <c r="Z71">
        <v>0</v>
      </c>
      <c r="AA71" s="197">
        <v>12.45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95.77</v>
      </c>
      <c r="AQ71" s="197">
        <v>25.51</v>
      </c>
      <c r="AR71" s="197">
        <v>8.85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246.7</v>
      </c>
      <c r="L72" s="197">
        <v>9.1199999999999992</v>
      </c>
      <c r="M72" s="197">
        <v>61.74</v>
      </c>
      <c r="N72" s="197">
        <v>0</v>
      </c>
      <c r="O72" s="197">
        <v>70.959999999999994</v>
      </c>
      <c r="P72" s="197">
        <v>19.8</v>
      </c>
      <c r="Q72" s="197">
        <v>4.25</v>
      </c>
      <c r="R72" s="197">
        <v>18.03</v>
      </c>
      <c r="S72" s="197">
        <v>11.22</v>
      </c>
      <c r="T72" s="197">
        <v>0</v>
      </c>
      <c r="U72" s="197">
        <v>60.14</v>
      </c>
      <c r="V72" s="197">
        <v>7.84</v>
      </c>
      <c r="W72" s="197">
        <v>18.579999999999998</v>
      </c>
      <c r="X72" s="197">
        <v>41.82</v>
      </c>
      <c r="Y72" s="197">
        <v>0</v>
      </c>
      <c r="Z72">
        <v>0</v>
      </c>
      <c r="AA72" s="197">
        <v>13.45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95.77</v>
      </c>
      <c r="AQ72" s="197">
        <v>25.51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246.7</v>
      </c>
      <c r="L73" s="197">
        <v>9.1199999999999992</v>
      </c>
      <c r="M73" s="197">
        <v>61.74</v>
      </c>
      <c r="N73" s="197">
        <v>0</v>
      </c>
      <c r="O73" s="197">
        <v>70.959999999999994</v>
      </c>
      <c r="P73" s="197">
        <v>19.8</v>
      </c>
      <c r="Q73" s="197">
        <v>4.25</v>
      </c>
      <c r="R73" s="197">
        <v>18.03</v>
      </c>
      <c r="S73" s="197">
        <v>11.22</v>
      </c>
      <c r="T73" s="197">
        <v>0</v>
      </c>
      <c r="U73" s="197">
        <v>60.14</v>
      </c>
      <c r="V73" s="197">
        <v>7.84</v>
      </c>
      <c r="W73" s="197">
        <v>18.579999999999998</v>
      </c>
      <c r="X73" s="197">
        <v>41.82</v>
      </c>
      <c r="Y73" s="197">
        <v>0</v>
      </c>
      <c r="Z73">
        <v>0</v>
      </c>
      <c r="AA73" s="197">
        <v>14.45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95.77</v>
      </c>
      <c r="AQ73" s="197">
        <v>25.51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246.7</v>
      </c>
      <c r="L74" s="197">
        <v>9.1199999999999992</v>
      </c>
      <c r="M74" s="197">
        <v>61.74</v>
      </c>
      <c r="N74" s="197">
        <v>0</v>
      </c>
      <c r="O74" s="197">
        <v>70.959999999999994</v>
      </c>
      <c r="P74" s="197">
        <v>19.8</v>
      </c>
      <c r="Q74" s="197">
        <v>4.25</v>
      </c>
      <c r="R74" s="197">
        <v>18.03</v>
      </c>
      <c r="S74" s="197">
        <v>11.22</v>
      </c>
      <c r="T74" s="197">
        <v>0</v>
      </c>
      <c r="U74" s="197">
        <v>60.14</v>
      </c>
      <c r="V74" s="197">
        <v>35.82</v>
      </c>
      <c r="W74" s="197">
        <v>26.22</v>
      </c>
      <c r="X74" s="197">
        <v>41.82</v>
      </c>
      <c r="Y74" s="197">
        <v>0</v>
      </c>
      <c r="Z74">
        <v>0</v>
      </c>
      <c r="AA74" s="197">
        <v>14.45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95.77</v>
      </c>
      <c r="AQ74" s="197">
        <v>25.51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</v>
      </c>
      <c r="L75" s="197">
        <v>9.1199999999999992</v>
      </c>
      <c r="M75" s="197">
        <v>61.74</v>
      </c>
      <c r="N75" s="197">
        <v>0</v>
      </c>
      <c r="O75" s="197">
        <v>70.959999999999994</v>
      </c>
      <c r="P75" s="197">
        <v>19.8</v>
      </c>
      <c r="Q75" s="197">
        <v>4.25</v>
      </c>
      <c r="R75" s="197">
        <v>18.03</v>
      </c>
      <c r="S75" s="197">
        <v>11.22</v>
      </c>
      <c r="T75" s="197">
        <v>0</v>
      </c>
      <c r="U75" s="197">
        <v>59.78</v>
      </c>
      <c r="V75" s="197">
        <v>35.700000000000003</v>
      </c>
      <c r="W75" s="197">
        <v>26.22</v>
      </c>
      <c r="X75" s="197">
        <v>41.82</v>
      </c>
      <c r="Y75" s="197">
        <v>0</v>
      </c>
      <c r="Z75">
        <v>0</v>
      </c>
      <c r="AA75" s="197">
        <v>14.45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95.77</v>
      </c>
      <c r="AQ75" s="197">
        <v>25.51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9.1199999999999992</v>
      </c>
      <c r="M76" s="197">
        <v>61.74</v>
      </c>
      <c r="N76" s="197">
        <v>0</v>
      </c>
      <c r="O76" s="197">
        <v>70.959999999999994</v>
      </c>
      <c r="P76" s="197">
        <v>19.8</v>
      </c>
      <c r="Q76" s="197">
        <v>4.25</v>
      </c>
      <c r="R76" s="197">
        <v>18.03</v>
      </c>
      <c r="S76" s="197">
        <v>11.22</v>
      </c>
      <c r="T76" s="197">
        <v>0</v>
      </c>
      <c r="U76" s="197">
        <v>59.78</v>
      </c>
      <c r="V76" s="197">
        <v>35.700000000000003</v>
      </c>
      <c r="W76" s="197">
        <v>26.22</v>
      </c>
      <c r="X76" s="197">
        <v>41.82</v>
      </c>
      <c r="Y76" s="197">
        <v>0</v>
      </c>
      <c r="Z76">
        <v>0</v>
      </c>
      <c r="AA76" s="197">
        <v>14.45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95.77</v>
      </c>
      <c r="AQ76" s="197">
        <v>25.51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9.1199999999999992</v>
      </c>
      <c r="M77" s="197">
        <v>61.74</v>
      </c>
      <c r="N77" s="197">
        <v>0</v>
      </c>
      <c r="O77" s="197">
        <v>70.959999999999994</v>
      </c>
      <c r="P77" s="197">
        <v>19.8</v>
      </c>
      <c r="Q77" s="197">
        <v>4.25</v>
      </c>
      <c r="R77" s="197">
        <v>18.03</v>
      </c>
      <c r="S77" s="197">
        <v>11.22</v>
      </c>
      <c r="T77" s="197">
        <v>0</v>
      </c>
      <c r="U77" s="197">
        <v>59.78</v>
      </c>
      <c r="V77" s="197">
        <v>35.700000000000003</v>
      </c>
      <c r="W77" s="197">
        <v>26.22</v>
      </c>
      <c r="X77" s="197">
        <v>41.82</v>
      </c>
      <c r="Y77" s="197">
        <v>0</v>
      </c>
      <c r="Z77">
        <v>0</v>
      </c>
      <c r="AA77" s="197">
        <v>14.45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95.77</v>
      </c>
      <c r="AQ77" s="197">
        <v>25.51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9.1199999999999992</v>
      </c>
      <c r="M78" s="197">
        <v>61.74</v>
      </c>
      <c r="N78" s="197">
        <v>0</v>
      </c>
      <c r="O78" s="197">
        <v>70.959999999999994</v>
      </c>
      <c r="P78" s="197">
        <v>19.8</v>
      </c>
      <c r="Q78" s="197">
        <v>4.25</v>
      </c>
      <c r="R78" s="197">
        <v>18.03</v>
      </c>
      <c r="S78" s="197">
        <v>11.22</v>
      </c>
      <c r="T78" s="197">
        <v>0</v>
      </c>
      <c r="U78" s="197">
        <v>59.78</v>
      </c>
      <c r="V78" s="197">
        <v>35.700000000000003</v>
      </c>
      <c r="W78" s="197">
        <v>26.22</v>
      </c>
      <c r="X78" s="197">
        <v>41.82</v>
      </c>
      <c r="Y78" s="197">
        <v>0</v>
      </c>
      <c r="Z78">
        <v>0</v>
      </c>
      <c r="AA78" s="197">
        <v>15.16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129.61000000000001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95.77</v>
      </c>
      <c r="AQ78" s="197">
        <v>25.51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9.1199999999999992</v>
      </c>
      <c r="M79" s="197">
        <v>61.74</v>
      </c>
      <c r="N79" s="197">
        <v>0</v>
      </c>
      <c r="O79" s="197">
        <v>70.959999999999994</v>
      </c>
      <c r="P79" s="197">
        <v>19.8</v>
      </c>
      <c r="Q79" s="197">
        <v>4.25</v>
      </c>
      <c r="R79" s="197">
        <v>18.03</v>
      </c>
      <c r="S79" s="197">
        <v>11.22</v>
      </c>
      <c r="T79" s="197">
        <v>0</v>
      </c>
      <c r="U79" s="197">
        <v>59.78</v>
      </c>
      <c r="V79" s="197">
        <v>35.700000000000003</v>
      </c>
      <c r="W79" s="197">
        <v>26.22</v>
      </c>
      <c r="X79" s="197">
        <v>41.82</v>
      </c>
      <c r="Y79" s="197">
        <v>0</v>
      </c>
      <c r="Z79">
        <v>0</v>
      </c>
      <c r="AA79" s="197">
        <v>15.16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137.22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95.77</v>
      </c>
      <c r="AQ79" s="197">
        <v>25.51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9.1199999999999992</v>
      </c>
      <c r="M80" s="197">
        <v>61.74</v>
      </c>
      <c r="N80" s="197">
        <v>0</v>
      </c>
      <c r="O80" s="197">
        <v>70.959999999999994</v>
      </c>
      <c r="P80" s="197">
        <v>19.8</v>
      </c>
      <c r="Q80" s="197">
        <v>4.25</v>
      </c>
      <c r="R80" s="197">
        <v>18.03</v>
      </c>
      <c r="S80" s="197">
        <v>11.22</v>
      </c>
      <c r="T80" s="197">
        <v>0</v>
      </c>
      <c r="U80" s="197">
        <v>59.78</v>
      </c>
      <c r="V80" s="197">
        <v>7.72</v>
      </c>
      <c r="W80" s="197">
        <v>18.579999999999998</v>
      </c>
      <c r="X80" s="197">
        <v>41.82</v>
      </c>
      <c r="Y80" s="197">
        <v>0</v>
      </c>
      <c r="Z80">
        <v>0</v>
      </c>
      <c r="AA80" s="197">
        <v>15.16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137.22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95.77</v>
      </c>
      <c r="AQ80" s="197">
        <v>25.51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9.1199999999999992</v>
      </c>
      <c r="M81" s="197">
        <v>61.74</v>
      </c>
      <c r="N81" s="197">
        <v>0</v>
      </c>
      <c r="O81" s="197">
        <v>70.959999999999994</v>
      </c>
      <c r="P81" s="197">
        <v>19.8</v>
      </c>
      <c r="Q81" s="197">
        <v>4.25</v>
      </c>
      <c r="R81" s="197">
        <v>18.03</v>
      </c>
      <c r="S81" s="197">
        <v>11.22</v>
      </c>
      <c r="T81" s="197">
        <v>0</v>
      </c>
      <c r="U81" s="197">
        <v>59.78</v>
      </c>
      <c r="V81" s="197">
        <v>7.72</v>
      </c>
      <c r="W81" s="197">
        <v>19.23</v>
      </c>
      <c r="X81" s="197">
        <v>41.82</v>
      </c>
      <c r="Y81" s="197">
        <v>0</v>
      </c>
      <c r="Z81">
        <v>0</v>
      </c>
      <c r="AA81" s="197">
        <v>15.16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147.06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95.77</v>
      </c>
      <c r="AQ81" s="197">
        <v>25.51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9.1199999999999992</v>
      </c>
      <c r="M82" s="197">
        <v>61.74</v>
      </c>
      <c r="N82" s="197">
        <v>0</v>
      </c>
      <c r="O82" s="197">
        <v>70.959999999999994</v>
      </c>
      <c r="P82" s="197">
        <v>19.8</v>
      </c>
      <c r="Q82" s="197">
        <v>4.25</v>
      </c>
      <c r="R82" s="197">
        <v>18.03</v>
      </c>
      <c r="S82" s="197">
        <v>11.22</v>
      </c>
      <c r="T82" s="197">
        <v>0</v>
      </c>
      <c r="U82" s="197">
        <v>59.78</v>
      </c>
      <c r="V82" s="197">
        <v>7.72</v>
      </c>
      <c r="W82" s="197">
        <v>19.23</v>
      </c>
      <c r="X82" s="197">
        <v>41.82</v>
      </c>
      <c r="Y82" s="197">
        <v>0</v>
      </c>
      <c r="Z82">
        <v>0</v>
      </c>
      <c r="AA82" s="197">
        <v>15.16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95.77</v>
      </c>
      <c r="AQ82" s="197">
        <v>25.51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9.1199999999999992</v>
      </c>
      <c r="M83" s="197">
        <v>61.74</v>
      </c>
      <c r="N83" s="197">
        <v>0</v>
      </c>
      <c r="O83" s="197">
        <v>70.959999999999994</v>
      </c>
      <c r="P83" s="197">
        <v>19.8</v>
      </c>
      <c r="Q83" s="197">
        <v>4.25</v>
      </c>
      <c r="R83" s="197">
        <v>18.03</v>
      </c>
      <c r="S83" s="197">
        <v>11.22</v>
      </c>
      <c r="T83" s="197">
        <v>0</v>
      </c>
      <c r="U83" s="197">
        <v>59.78</v>
      </c>
      <c r="V83" s="197">
        <v>7.72</v>
      </c>
      <c r="W83" s="197">
        <v>19.23</v>
      </c>
      <c r="X83" s="197">
        <v>41.82</v>
      </c>
      <c r="Y83" s="197">
        <v>0</v>
      </c>
      <c r="Z83">
        <v>0</v>
      </c>
      <c r="AA83" s="197">
        <v>15.16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75.23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95.77</v>
      </c>
      <c r="AQ83" s="197">
        <v>25.51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9.1199999999999992</v>
      </c>
      <c r="M84" s="197">
        <v>61.74</v>
      </c>
      <c r="N84" s="197">
        <v>0</v>
      </c>
      <c r="O84" s="197">
        <v>70.959999999999994</v>
      </c>
      <c r="P84" s="197">
        <v>19.8</v>
      </c>
      <c r="Q84" s="197">
        <v>4.25</v>
      </c>
      <c r="R84" s="197">
        <v>18.03</v>
      </c>
      <c r="S84" s="197">
        <v>11.22</v>
      </c>
      <c r="T84" s="197">
        <v>0</v>
      </c>
      <c r="U84" s="197">
        <v>59.78</v>
      </c>
      <c r="V84" s="197">
        <v>7.72</v>
      </c>
      <c r="W84" s="197">
        <v>19.23</v>
      </c>
      <c r="X84" s="197">
        <v>41.82</v>
      </c>
      <c r="Y84" s="197">
        <v>0</v>
      </c>
      <c r="Z84">
        <v>0</v>
      </c>
      <c r="AA84" s="197">
        <v>15.16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75.23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95.77</v>
      </c>
      <c r="AQ84" s="197">
        <v>25.51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9.1199999999999992</v>
      </c>
      <c r="M85" s="197">
        <v>61.74</v>
      </c>
      <c r="N85" s="197">
        <v>0</v>
      </c>
      <c r="O85" s="197">
        <v>70.959999999999994</v>
      </c>
      <c r="P85" s="197">
        <v>19.8</v>
      </c>
      <c r="Q85" s="197">
        <v>4.25</v>
      </c>
      <c r="R85" s="197">
        <v>18.03</v>
      </c>
      <c r="S85" s="197">
        <v>11.22</v>
      </c>
      <c r="T85" s="197">
        <v>0</v>
      </c>
      <c r="U85" s="197">
        <v>59.78</v>
      </c>
      <c r="V85" s="197">
        <v>7.72</v>
      </c>
      <c r="W85" s="197">
        <v>19.23</v>
      </c>
      <c r="X85" s="197">
        <v>41.82</v>
      </c>
      <c r="Y85" s="197">
        <v>0</v>
      </c>
      <c r="Z85">
        <v>0</v>
      </c>
      <c r="AA85" s="197">
        <v>15.67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75.23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95.77</v>
      </c>
      <c r="AQ85" s="197">
        <v>25.51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9.1199999999999992</v>
      </c>
      <c r="M86" s="197">
        <v>61.74</v>
      </c>
      <c r="N86" s="197">
        <v>0</v>
      </c>
      <c r="O86" s="197">
        <v>70.959999999999994</v>
      </c>
      <c r="P86" s="197">
        <v>19.8</v>
      </c>
      <c r="Q86" s="197">
        <v>4.25</v>
      </c>
      <c r="R86" s="197">
        <v>18.03</v>
      </c>
      <c r="S86" s="197">
        <v>11.22</v>
      </c>
      <c r="T86" s="197">
        <v>0</v>
      </c>
      <c r="U86" s="197">
        <v>59.78</v>
      </c>
      <c r="V86" s="197">
        <v>7.72</v>
      </c>
      <c r="W86" s="197">
        <v>19.23</v>
      </c>
      <c r="X86" s="197">
        <v>41.82</v>
      </c>
      <c r="Y86" s="197">
        <v>0</v>
      </c>
      <c r="Z86">
        <v>0</v>
      </c>
      <c r="AA86" s="197">
        <v>15.67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75.23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95.77</v>
      </c>
      <c r="AQ86" s="197">
        <v>25.51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9.1199999999999992</v>
      </c>
      <c r="M87" s="197">
        <v>61.74</v>
      </c>
      <c r="N87" s="197">
        <v>0</v>
      </c>
      <c r="O87" s="197">
        <v>70.959999999999994</v>
      </c>
      <c r="P87" s="197">
        <v>19.8</v>
      </c>
      <c r="Q87" s="197">
        <v>4.25</v>
      </c>
      <c r="R87" s="197">
        <v>18.03</v>
      </c>
      <c r="S87" s="197">
        <v>11.22</v>
      </c>
      <c r="T87" s="197">
        <v>0</v>
      </c>
      <c r="U87" s="197">
        <v>59.78</v>
      </c>
      <c r="V87" s="197">
        <v>7.72</v>
      </c>
      <c r="W87" s="197">
        <v>19.23</v>
      </c>
      <c r="X87" s="197">
        <v>41.82</v>
      </c>
      <c r="Y87" s="197">
        <v>0</v>
      </c>
      <c r="Z87">
        <v>0</v>
      </c>
      <c r="AA87" s="197">
        <v>15.67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79.430000000000007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95.77</v>
      </c>
      <c r="AQ87" s="197">
        <v>25.51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9.1199999999999992</v>
      </c>
      <c r="M88" s="197">
        <v>61.74</v>
      </c>
      <c r="N88" s="197">
        <v>0</v>
      </c>
      <c r="O88" s="197">
        <v>70.959999999999994</v>
      </c>
      <c r="P88" s="197">
        <v>19.8</v>
      </c>
      <c r="Q88" s="197">
        <v>4.25</v>
      </c>
      <c r="R88" s="197">
        <v>18.03</v>
      </c>
      <c r="S88" s="197">
        <v>11.22</v>
      </c>
      <c r="T88" s="197">
        <v>0</v>
      </c>
      <c r="U88" s="197">
        <v>59.78</v>
      </c>
      <c r="V88" s="197">
        <v>7.72</v>
      </c>
      <c r="W88" s="197">
        <v>19.23</v>
      </c>
      <c r="X88" s="197">
        <v>41.82</v>
      </c>
      <c r="Y88" s="197">
        <v>0</v>
      </c>
      <c r="Z88">
        <v>0</v>
      </c>
      <c r="AA88" s="197">
        <v>15.67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79.430000000000007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95.77</v>
      </c>
      <c r="AQ88" s="197">
        <v>25.51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9.1199999999999992</v>
      </c>
      <c r="M89" s="197">
        <v>61.74</v>
      </c>
      <c r="N89" s="197">
        <v>0</v>
      </c>
      <c r="O89" s="197">
        <v>70.959999999999994</v>
      </c>
      <c r="P89" s="197">
        <v>19.8</v>
      </c>
      <c r="Q89" s="197">
        <v>4.25</v>
      </c>
      <c r="R89" s="197">
        <v>18.03</v>
      </c>
      <c r="S89" s="197">
        <v>11.22</v>
      </c>
      <c r="T89" s="197">
        <v>0</v>
      </c>
      <c r="U89" s="197">
        <v>59.78</v>
      </c>
      <c r="V89" s="197">
        <v>7.72</v>
      </c>
      <c r="W89" s="197">
        <v>19.23</v>
      </c>
      <c r="X89" s="197">
        <v>41.82</v>
      </c>
      <c r="Y89" s="197">
        <v>0</v>
      </c>
      <c r="Z89">
        <v>0</v>
      </c>
      <c r="AA89" s="197">
        <v>15.67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79.430000000000007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95.77</v>
      </c>
      <c r="AQ89" s="197">
        <v>25.51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9.1199999999999992</v>
      </c>
      <c r="M90" s="197">
        <v>61.74</v>
      </c>
      <c r="N90" s="197">
        <v>0</v>
      </c>
      <c r="O90" s="197">
        <v>70.959999999999994</v>
      </c>
      <c r="P90" s="197">
        <v>19.8</v>
      </c>
      <c r="Q90" s="197">
        <v>4.25</v>
      </c>
      <c r="R90" s="197">
        <v>18.03</v>
      </c>
      <c r="S90" s="197">
        <v>11.22</v>
      </c>
      <c r="T90" s="197">
        <v>0</v>
      </c>
      <c r="U90" s="197">
        <v>59.78</v>
      </c>
      <c r="V90" s="197">
        <v>7.72</v>
      </c>
      <c r="W90" s="197">
        <v>19.23</v>
      </c>
      <c r="X90" s="197">
        <v>41.82</v>
      </c>
      <c r="Y90" s="197">
        <v>0</v>
      </c>
      <c r="Z90">
        <v>0</v>
      </c>
      <c r="AA90" s="197">
        <v>15.67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79.430000000000007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95.77</v>
      </c>
      <c r="AQ90" s="197">
        <v>25.51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246.7</v>
      </c>
      <c r="L91" s="197">
        <v>9.1199999999999992</v>
      </c>
      <c r="M91" s="197">
        <v>61.74</v>
      </c>
      <c r="N91" s="197">
        <v>0</v>
      </c>
      <c r="O91" s="197">
        <v>70.959999999999994</v>
      </c>
      <c r="P91" s="197">
        <v>19.8</v>
      </c>
      <c r="Q91" s="197">
        <v>4.25</v>
      </c>
      <c r="R91" s="197">
        <v>18.03</v>
      </c>
      <c r="S91" s="197">
        <v>11.22</v>
      </c>
      <c r="T91" s="197">
        <v>0</v>
      </c>
      <c r="U91" s="197">
        <v>59.78</v>
      </c>
      <c r="V91" s="197">
        <v>7.72</v>
      </c>
      <c r="W91" s="197">
        <v>19.23</v>
      </c>
      <c r="X91" s="197">
        <v>41.82</v>
      </c>
      <c r="Y91" s="197">
        <v>0</v>
      </c>
      <c r="Z91">
        <v>0</v>
      </c>
      <c r="AA91" s="197">
        <v>15.67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79.430000000000007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95.77</v>
      </c>
      <c r="AQ91" s="197">
        <v>25.51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9.1199999999999992</v>
      </c>
      <c r="M92" s="197">
        <v>61.74</v>
      </c>
      <c r="N92" s="197">
        <v>0</v>
      </c>
      <c r="O92" s="197">
        <v>70.959999999999994</v>
      </c>
      <c r="P92" s="197">
        <v>19.8</v>
      </c>
      <c r="Q92" s="197">
        <v>4.25</v>
      </c>
      <c r="R92" s="197">
        <v>18.03</v>
      </c>
      <c r="S92" s="197">
        <v>11.22</v>
      </c>
      <c r="T92" s="197">
        <v>0</v>
      </c>
      <c r="U92" s="197">
        <v>59.78</v>
      </c>
      <c r="V92" s="197">
        <v>7.72</v>
      </c>
      <c r="W92" s="197">
        <v>19.23</v>
      </c>
      <c r="X92" s="197">
        <v>41.82</v>
      </c>
      <c r="Y92" s="197">
        <v>0</v>
      </c>
      <c r="Z92">
        <v>0</v>
      </c>
      <c r="AA92" s="197">
        <v>15.67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79.430000000000007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95.77</v>
      </c>
      <c r="AQ92" s="197">
        <v>25.51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9.1199999999999992</v>
      </c>
      <c r="M93" s="197">
        <v>61.74</v>
      </c>
      <c r="N93" s="197">
        <v>0</v>
      </c>
      <c r="O93" s="197">
        <v>70.959999999999994</v>
      </c>
      <c r="P93" s="197">
        <v>19.8</v>
      </c>
      <c r="Q93" s="197">
        <v>4.25</v>
      </c>
      <c r="R93" s="197">
        <v>18.62</v>
      </c>
      <c r="S93" s="197">
        <v>11.22</v>
      </c>
      <c r="T93" s="197">
        <v>0</v>
      </c>
      <c r="U93" s="197">
        <v>59.78</v>
      </c>
      <c r="V93" s="197">
        <v>7.72</v>
      </c>
      <c r="W93" s="197">
        <v>19.23</v>
      </c>
      <c r="X93" s="197">
        <v>41.82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79.430000000000007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95.77</v>
      </c>
      <c r="AQ93" s="197">
        <v>25.51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9.1199999999999992</v>
      </c>
      <c r="M94" s="197">
        <v>61.74</v>
      </c>
      <c r="N94" s="197">
        <v>0</v>
      </c>
      <c r="O94" s="197">
        <v>70.959999999999994</v>
      </c>
      <c r="P94" s="197">
        <v>19.8</v>
      </c>
      <c r="Q94" s="197">
        <v>4.25</v>
      </c>
      <c r="R94" s="197">
        <v>18.03</v>
      </c>
      <c r="S94" s="197">
        <v>11.22</v>
      </c>
      <c r="T94" s="197">
        <v>0</v>
      </c>
      <c r="U94" s="197">
        <v>59.78</v>
      </c>
      <c r="V94" s="197">
        <v>7.72</v>
      </c>
      <c r="W94" s="197">
        <v>19.23</v>
      </c>
      <c r="X94" s="197">
        <v>41.82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79.430000000000007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95.77</v>
      </c>
      <c r="AQ94" s="197">
        <v>25.51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9.1199999999999992</v>
      </c>
      <c r="M95" s="197">
        <v>61.74</v>
      </c>
      <c r="N95" s="197">
        <v>0</v>
      </c>
      <c r="O95" s="197">
        <v>70.959999999999994</v>
      </c>
      <c r="P95" s="197">
        <v>19.8</v>
      </c>
      <c r="Q95" s="197">
        <v>4.25</v>
      </c>
      <c r="R95" s="197">
        <v>18.03</v>
      </c>
      <c r="S95" s="197">
        <v>11.22</v>
      </c>
      <c r="T95" s="197">
        <v>0</v>
      </c>
      <c r="U95" s="197">
        <v>59.78</v>
      </c>
      <c r="V95" s="197">
        <v>7.72</v>
      </c>
      <c r="W95" s="197">
        <v>19.23</v>
      </c>
      <c r="X95" s="197">
        <v>41.82</v>
      </c>
      <c r="Y95" s="197">
        <v>0</v>
      </c>
      <c r="Z95">
        <v>0</v>
      </c>
      <c r="AA95" s="197">
        <v>15.67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79.430000000000007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95.77</v>
      </c>
      <c r="AQ95" s="197">
        <v>25.51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9.1199999999999992</v>
      </c>
      <c r="M96" s="197">
        <v>61.74</v>
      </c>
      <c r="N96" s="197">
        <v>0</v>
      </c>
      <c r="O96" s="197">
        <v>70.959999999999994</v>
      </c>
      <c r="P96" s="197">
        <v>19.8</v>
      </c>
      <c r="Q96" s="197">
        <v>4.25</v>
      </c>
      <c r="R96" s="197">
        <v>18.03</v>
      </c>
      <c r="S96" s="197">
        <v>11.22</v>
      </c>
      <c r="T96" s="197">
        <v>0</v>
      </c>
      <c r="U96" s="197">
        <v>59.78</v>
      </c>
      <c r="V96" s="197">
        <v>7.72</v>
      </c>
      <c r="W96" s="197">
        <v>19.23</v>
      </c>
      <c r="X96" s="197">
        <v>41.82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79.430000000000007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95.77</v>
      </c>
      <c r="AQ96" s="197">
        <v>25.51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9.1199999999999992</v>
      </c>
      <c r="M97" s="197">
        <v>61.74</v>
      </c>
      <c r="N97" s="197">
        <v>0</v>
      </c>
      <c r="O97" s="197">
        <v>70.959999999999994</v>
      </c>
      <c r="P97" s="197">
        <v>19.8</v>
      </c>
      <c r="Q97" s="197">
        <v>4.25</v>
      </c>
      <c r="R97" s="197">
        <v>18.03</v>
      </c>
      <c r="S97" s="197">
        <v>11.22</v>
      </c>
      <c r="T97" s="197">
        <v>0</v>
      </c>
      <c r="U97" s="197">
        <v>59.78</v>
      </c>
      <c r="V97" s="197">
        <v>7.72</v>
      </c>
      <c r="W97" s="197">
        <v>19.23</v>
      </c>
      <c r="X97" s="197">
        <v>41.82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79.430000000000007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95.77</v>
      </c>
      <c r="AQ97" s="197">
        <v>25.51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9.1199999999999992</v>
      </c>
      <c r="M98" s="197">
        <v>61.74</v>
      </c>
      <c r="N98" s="197">
        <v>0</v>
      </c>
      <c r="O98" s="197">
        <v>70.959999999999994</v>
      </c>
      <c r="P98" s="197">
        <v>19.8</v>
      </c>
      <c r="Q98" s="197">
        <v>4.25</v>
      </c>
      <c r="R98" s="197">
        <v>18.03</v>
      </c>
      <c r="S98" s="197">
        <v>11.22</v>
      </c>
      <c r="T98" s="197">
        <v>0</v>
      </c>
      <c r="U98" s="197">
        <v>59.78</v>
      </c>
      <c r="V98" s="197">
        <v>7.72</v>
      </c>
      <c r="W98" s="197">
        <v>19.23</v>
      </c>
      <c r="X98" s="197">
        <v>41.82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79.430000000000007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95.77</v>
      </c>
      <c r="AQ98" s="197">
        <v>25.51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5.9211950000000098</v>
      </c>
      <c r="L99">
        <f t="shared" si="0"/>
        <v>0.21888000000000007</v>
      </c>
      <c r="M99">
        <f t="shared" si="0"/>
        <v>1.4817599999999966</v>
      </c>
      <c r="N99">
        <f t="shared" si="0"/>
        <v>0</v>
      </c>
      <c r="O99">
        <f t="shared" si="0"/>
        <v>1.7030400000000006</v>
      </c>
      <c r="P99">
        <f t="shared" si="0"/>
        <v>0.47519999999999923</v>
      </c>
      <c r="Q99">
        <f t="shared" si="0"/>
        <v>0.1019975</v>
      </c>
      <c r="R99">
        <f t="shared" si="0"/>
        <v>0.43299749999999948</v>
      </c>
      <c r="S99">
        <f t="shared" si="0"/>
        <v>0.2692775000000005</v>
      </c>
      <c r="T99">
        <f t="shared" si="0"/>
        <v>0</v>
      </c>
      <c r="U99">
        <f t="shared" si="0"/>
        <v>1.4410299999999983</v>
      </c>
      <c r="V99">
        <f t="shared" si="0"/>
        <v>0.22307500000000044</v>
      </c>
      <c r="W99">
        <f t="shared" si="0"/>
        <v>0.47128500000000029</v>
      </c>
      <c r="X99">
        <f t="shared" si="0"/>
        <v>1.0036800000000017</v>
      </c>
      <c r="Y99">
        <f t="shared" si="0"/>
        <v>0</v>
      </c>
      <c r="Z99">
        <f t="shared" si="0"/>
        <v>0</v>
      </c>
      <c r="AA99">
        <f t="shared" si="0"/>
        <v>0.35759000000000063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2.0388325000000016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2.2990250000000043</v>
      </c>
      <c r="AQ99">
        <f t="shared" ref="AQ99:AT99" si="1">SUM(AQ3:AQ98)/4000</f>
        <v>0.7151900000000011</v>
      </c>
      <c r="AR99">
        <f t="shared" si="1"/>
        <v>0.47182499999999999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58.09</v>
      </c>
      <c r="L3" s="197">
        <v>18.399999999999999</v>
      </c>
      <c r="M3" s="197">
        <v>0</v>
      </c>
      <c r="N3" s="197">
        <v>0</v>
      </c>
      <c r="O3" s="197">
        <v>48.77</v>
      </c>
      <c r="P3" s="197">
        <v>49.66</v>
      </c>
      <c r="Q3" s="197">
        <v>0.97</v>
      </c>
      <c r="R3" s="197">
        <v>2.9</v>
      </c>
      <c r="S3" s="197">
        <v>2.76</v>
      </c>
      <c r="T3" s="197">
        <v>0</v>
      </c>
      <c r="U3" s="197">
        <v>279.95</v>
      </c>
      <c r="V3" s="197">
        <v>4.22</v>
      </c>
      <c r="W3" s="197">
        <v>11.12</v>
      </c>
      <c r="X3" s="197">
        <v>24.18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45.93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55.38</v>
      </c>
      <c r="AQ3" s="197">
        <v>18.86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58.09</v>
      </c>
      <c r="L4" s="197">
        <v>18.399999999999999</v>
      </c>
      <c r="M4" s="197">
        <v>0</v>
      </c>
      <c r="N4" s="197">
        <v>0</v>
      </c>
      <c r="O4" s="197">
        <v>48.77</v>
      </c>
      <c r="P4" s="197">
        <v>49.66</v>
      </c>
      <c r="Q4" s="197">
        <v>0.97</v>
      </c>
      <c r="R4" s="197">
        <v>2.9</v>
      </c>
      <c r="S4" s="197">
        <v>1.94</v>
      </c>
      <c r="T4" s="197">
        <v>0</v>
      </c>
      <c r="U4" s="197">
        <v>283.12</v>
      </c>
      <c r="V4" s="197">
        <v>4.22</v>
      </c>
      <c r="W4" s="197">
        <v>11.12</v>
      </c>
      <c r="X4" s="197">
        <v>24.18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45.93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55.38</v>
      </c>
      <c r="AQ4" s="197">
        <v>18.86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58.09</v>
      </c>
      <c r="L5" s="197">
        <v>18.399999999999999</v>
      </c>
      <c r="M5" s="197">
        <v>0</v>
      </c>
      <c r="N5" s="197">
        <v>0</v>
      </c>
      <c r="O5" s="197">
        <v>48.77</v>
      </c>
      <c r="P5" s="197">
        <v>49.66</v>
      </c>
      <c r="Q5" s="197">
        <v>0.97</v>
      </c>
      <c r="R5" s="197">
        <v>2.9</v>
      </c>
      <c r="S5" s="197">
        <v>1.94</v>
      </c>
      <c r="T5" s="197">
        <v>0</v>
      </c>
      <c r="U5" s="197">
        <v>283.12</v>
      </c>
      <c r="V5" s="197">
        <v>4.22</v>
      </c>
      <c r="W5" s="197">
        <v>11.12</v>
      </c>
      <c r="X5" s="197">
        <v>24.18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45.93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55.38</v>
      </c>
      <c r="AQ5" s="197">
        <v>18.86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58.09</v>
      </c>
      <c r="L6" s="197">
        <v>18.399999999999999</v>
      </c>
      <c r="M6" s="197">
        <v>0</v>
      </c>
      <c r="N6" s="197">
        <v>0</v>
      </c>
      <c r="O6" s="197">
        <v>48.77</v>
      </c>
      <c r="P6" s="197">
        <v>49.66</v>
      </c>
      <c r="Q6" s="197">
        <v>0.97</v>
      </c>
      <c r="R6" s="197">
        <v>2.9</v>
      </c>
      <c r="S6" s="197">
        <v>1.94</v>
      </c>
      <c r="T6" s="197">
        <v>0</v>
      </c>
      <c r="U6" s="197">
        <v>283.12</v>
      </c>
      <c r="V6" s="197">
        <v>4.22</v>
      </c>
      <c r="W6" s="197">
        <v>11.12</v>
      </c>
      <c r="X6" s="197">
        <v>24.18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45.93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55.38</v>
      </c>
      <c r="AQ6" s="197">
        <v>18.86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58.09</v>
      </c>
      <c r="L7" s="197">
        <v>18.399999999999999</v>
      </c>
      <c r="M7" s="197">
        <v>0</v>
      </c>
      <c r="N7" s="197">
        <v>0</v>
      </c>
      <c r="O7" s="197">
        <v>48.77</v>
      </c>
      <c r="P7" s="197">
        <v>49.66</v>
      </c>
      <c r="Q7" s="197">
        <v>0.97</v>
      </c>
      <c r="R7" s="197">
        <v>2.9</v>
      </c>
      <c r="S7" s="197">
        <v>1.94</v>
      </c>
      <c r="T7" s="197">
        <v>0</v>
      </c>
      <c r="U7" s="197">
        <v>283.12</v>
      </c>
      <c r="V7" s="197">
        <v>4.22</v>
      </c>
      <c r="W7" s="197">
        <v>11.12</v>
      </c>
      <c r="X7" s="197">
        <v>24.18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55.38</v>
      </c>
      <c r="AQ7" s="197">
        <v>18.86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58.09</v>
      </c>
      <c r="L8" s="197">
        <v>18.399999999999999</v>
      </c>
      <c r="M8" s="197">
        <v>0</v>
      </c>
      <c r="N8" s="197">
        <v>0</v>
      </c>
      <c r="O8" s="197">
        <v>48.77</v>
      </c>
      <c r="P8" s="197">
        <v>49.66</v>
      </c>
      <c r="Q8" s="197">
        <v>0.97</v>
      </c>
      <c r="R8" s="197">
        <v>2.9</v>
      </c>
      <c r="S8" s="197">
        <v>1.94</v>
      </c>
      <c r="T8" s="197">
        <v>0</v>
      </c>
      <c r="U8" s="197">
        <v>283.12</v>
      </c>
      <c r="V8" s="197">
        <v>4.22</v>
      </c>
      <c r="W8" s="197">
        <v>11.12</v>
      </c>
      <c r="X8" s="197">
        <v>24.18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55.38</v>
      </c>
      <c r="AQ8" s="197">
        <v>18.86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48.41</v>
      </c>
      <c r="L9" s="197">
        <v>18.399999999999999</v>
      </c>
      <c r="M9" s="197">
        <v>0</v>
      </c>
      <c r="N9" s="197">
        <v>0</v>
      </c>
      <c r="O9" s="197">
        <v>48.77</v>
      </c>
      <c r="P9" s="197">
        <v>49.66</v>
      </c>
      <c r="Q9" s="197">
        <v>0.97</v>
      </c>
      <c r="R9" s="197">
        <v>2.9</v>
      </c>
      <c r="S9" s="197">
        <v>1.94</v>
      </c>
      <c r="T9" s="197">
        <v>0</v>
      </c>
      <c r="U9" s="197">
        <v>283.12</v>
      </c>
      <c r="V9" s="197">
        <v>4.22</v>
      </c>
      <c r="W9" s="197">
        <v>11.12</v>
      </c>
      <c r="X9" s="197">
        <v>24.18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55.38</v>
      </c>
      <c r="AQ9" s="197">
        <v>18.86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38.729999999999997</v>
      </c>
      <c r="L10" s="197">
        <v>18.399999999999999</v>
      </c>
      <c r="M10" s="197">
        <v>0</v>
      </c>
      <c r="N10" s="197">
        <v>0</v>
      </c>
      <c r="O10" s="197">
        <v>48.77</v>
      </c>
      <c r="P10" s="197">
        <v>49.66</v>
      </c>
      <c r="Q10" s="197">
        <v>0.97</v>
      </c>
      <c r="R10" s="197">
        <v>2.9</v>
      </c>
      <c r="S10" s="197">
        <v>1.94</v>
      </c>
      <c r="T10" s="197">
        <v>0</v>
      </c>
      <c r="U10" s="197">
        <v>283.12</v>
      </c>
      <c r="V10" s="197">
        <v>0.28999999999999998</v>
      </c>
      <c r="W10" s="197">
        <v>11.12</v>
      </c>
      <c r="X10" s="197">
        <v>24.18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55.38</v>
      </c>
      <c r="AQ10" s="197">
        <v>9.68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38.729999999999997</v>
      </c>
      <c r="L11" s="197">
        <v>18.399999999999999</v>
      </c>
      <c r="M11" s="197">
        <v>0</v>
      </c>
      <c r="N11" s="197">
        <v>0</v>
      </c>
      <c r="O11" s="197">
        <v>48.77</v>
      </c>
      <c r="P11" s="197">
        <v>49.66</v>
      </c>
      <c r="Q11" s="197">
        <v>0.97</v>
      </c>
      <c r="R11" s="197">
        <v>2.9</v>
      </c>
      <c r="S11" s="197">
        <v>1.94</v>
      </c>
      <c r="T11" s="197">
        <v>0</v>
      </c>
      <c r="U11" s="197">
        <v>283.12</v>
      </c>
      <c r="V11" s="197">
        <v>0.28999999999999998</v>
      </c>
      <c r="W11" s="197">
        <v>11.12</v>
      </c>
      <c r="X11" s="197">
        <v>24.18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55.38</v>
      </c>
      <c r="AQ11" s="197">
        <v>9.68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38.729999999999997</v>
      </c>
      <c r="L12" s="197">
        <v>18.399999999999999</v>
      </c>
      <c r="M12" s="197">
        <v>0</v>
      </c>
      <c r="N12" s="197">
        <v>0</v>
      </c>
      <c r="O12" s="197">
        <v>48.77</v>
      </c>
      <c r="P12" s="197">
        <v>49.66</v>
      </c>
      <c r="Q12" s="197">
        <v>0.97</v>
      </c>
      <c r="R12" s="197">
        <v>2.9</v>
      </c>
      <c r="S12" s="197">
        <v>1.94</v>
      </c>
      <c r="T12" s="197">
        <v>0</v>
      </c>
      <c r="U12" s="197">
        <v>283.12</v>
      </c>
      <c r="V12" s="197">
        <v>0.28999999999999998</v>
      </c>
      <c r="W12" s="197">
        <v>11.12</v>
      </c>
      <c r="X12" s="197">
        <v>24.18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55.38</v>
      </c>
      <c r="AQ12" s="197">
        <v>9.68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38.729999999999997</v>
      </c>
      <c r="L13" s="197">
        <v>18.399999999999999</v>
      </c>
      <c r="M13" s="197">
        <v>0</v>
      </c>
      <c r="N13" s="197">
        <v>0</v>
      </c>
      <c r="O13" s="197">
        <v>48.77</v>
      </c>
      <c r="P13" s="197">
        <v>49.66</v>
      </c>
      <c r="Q13" s="197">
        <v>0.97</v>
      </c>
      <c r="R13" s="197">
        <v>2.9</v>
      </c>
      <c r="S13" s="197">
        <v>1.94</v>
      </c>
      <c r="T13" s="197">
        <v>0</v>
      </c>
      <c r="U13" s="197">
        <v>283.12</v>
      </c>
      <c r="V13" s="197">
        <v>0.28999999999999998</v>
      </c>
      <c r="W13" s="197">
        <v>11.12</v>
      </c>
      <c r="X13" s="197">
        <v>24.18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55.38</v>
      </c>
      <c r="AQ13" s="197">
        <v>9.68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38.729999999999997</v>
      </c>
      <c r="L14" s="197">
        <v>18.399999999999999</v>
      </c>
      <c r="M14" s="197">
        <v>0</v>
      </c>
      <c r="N14" s="197">
        <v>0</v>
      </c>
      <c r="O14" s="197">
        <v>48.77</v>
      </c>
      <c r="P14" s="197">
        <v>49.66</v>
      </c>
      <c r="Q14" s="197">
        <v>0.97</v>
      </c>
      <c r="R14" s="197">
        <v>2.9</v>
      </c>
      <c r="S14" s="197">
        <v>1.94</v>
      </c>
      <c r="T14" s="197">
        <v>0</v>
      </c>
      <c r="U14" s="197">
        <v>283.12</v>
      </c>
      <c r="V14" s="197">
        <v>0.28999999999999998</v>
      </c>
      <c r="W14" s="197">
        <v>11.12</v>
      </c>
      <c r="X14" s="197">
        <v>24.18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55.38</v>
      </c>
      <c r="AQ14" s="197">
        <v>9.68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38.729999999999997</v>
      </c>
      <c r="L15" s="197">
        <v>18.399999999999999</v>
      </c>
      <c r="M15" s="197">
        <v>0</v>
      </c>
      <c r="N15" s="197">
        <v>0</v>
      </c>
      <c r="O15" s="197">
        <v>48.77</v>
      </c>
      <c r="P15" s="197">
        <v>49.66</v>
      </c>
      <c r="Q15" s="197">
        <v>0.97</v>
      </c>
      <c r="R15" s="197">
        <v>2.9</v>
      </c>
      <c r="S15" s="197">
        <v>1.94</v>
      </c>
      <c r="T15" s="197">
        <v>0</v>
      </c>
      <c r="U15" s="197">
        <v>283.12</v>
      </c>
      <c r="V15" s="197">
        <v>0.28999999999999998</v>
      </c>
      <c r="W15" s="197">
        <v>11.12</v>
      </c>
      <c r="X15" s="197">
        <v>24.18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55.38</v>
      </c>
      <c r="AQ15" s="197">
        <v>9.68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38.729999999999997</v>
      </c>
      <c r="L16" s="197">
        <v>18.399999999999999</v>
      </c>
      <c r="M16" s="197">
        <v>0</v>
      </c>
      <c r="N16" s="197">
        <v>0</v>
      </c>
      <c r="O16" s="197">
        <v>48.77</v>
      </c>
      <c r="P16" s="197">
        <v>49.66</v>
      </c>
      <c r="Q16" s="197">
        <v>0.97</v>
      </c>
      <c r="R16" s="197">
        <v>2.9</v>
      </c>
      <c r="S16" s="197">
        <v>1.94</v>
      </c>
      <c r="T16" s="197">
        <v>0</v>
      </c>
      <c r="U16" s="197">
        <v>283.12</v>
      </c>
      <c r="V16" s="197">
        <v>0.28999999999999998</v>
      </c>
      <c r="W16" s="197">
        <v>11.12</v>
      </c>
      <c r="X16" s="197">
        <v>24.18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55.38</v>
      </c>
      <c r="AQ16" s="197">
        <v>9.68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38.729999999999997</v>
      </c>
      <c r="L17" s="197">
        <v>18.399999999999999</v>
      </c>
      <c r="M17" s="197">
        <v>0</v>
      </c>
      <c r="N17" s="197">
        <v>0</v>
      </c>
      <c r="O17" s="197">
        <v>48.77</v>
      </c>
      <c r="P17" s="197">
        <v>49.66</v>
      </c>
      <c r="Q17" s="197">
        <v>0.97</v>
      </c>
      <c r="R17" s="197">
        <v>2.9</v>
      </c>
      <c r="S17" s="197">
        <v>1.94</v>
      </c>
      <c r="T17" s="197">
        <v>0</v>
      </c>
      <c r="U17" s="197">
        <v>283.12</v>
      </c>
      <c r="V17" s="197">
        <v>0.28999999999999998</v>
      </c>
      <c r="W17" s="197">
        <v>11.12</v>
      </c>
      <c r="X17" s="197">
        <v>24.18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55.38</v>
      </c>
      <c r="AQ17" s="197">
        <v>9.68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38.729999999999997</v>
      </c>
      <c r="L18" s="197">
        <v>18.399999999999999</v>
      </c>
      <c r="M18" s="197">
        <v>0</v>
      </c>
      <c r="N18" s="197">
        <v>0</v>
      </c>
      <c r="O18" s="197">
        <v>48.77</v>
      </c>
      <c r="P18" s="197">
        <v>49.66</v>
      </c>
      <c r="Q18" s="197">
        <v>0.97</v>
      </c>
      <c r="R18" s="197">
        <v>2.9</v>
      </c>
      <c r="S18" s="197">
        <v>1.94</v>
      </c>
      <c r="T18" s="197">
        <v>0</v>
      </c>
      <c r="U18" s="197">
        <v>283.12</v>
      </c>
      <c r="V18" s="197">
        <v>0.28999999999999998</v>
      </c>
      <c r="W18" s="197">
        <v>11.12</v>
      </c>
      <c r="X18" s="197">
        <v>24.18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55.38</v>
      </c>
      <c r="AQ18" s="197">
        <v>9.68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38.729999999999997</v>
      </c>
      <c r="L19" s="197">
        <v>18.399999999999999</v>
      </c>
      <c r="M19" s="197">
        <v>0</v>
      </c>
      <c r="N19" s="197">
        <v>0</v>
      </c>
      <c r="O19" s="197">
        <v>48.77</v>
      </c>
      <c r="P19" s="197">
        <v>49.66</v>
      </c>
      <c r="Q19" s="197">
        <v>0.97</v>
      </c>
      <c r="R19" s="197">
        <v>2.9</v>
      </c>
      <c r="S19" s="197">
        <v>1.94</v>
      </c>
      <c r="T19" s="197">
        <v>0</v>
      </c>
      <c r="U19" s="197">
        <v>283.12</v>
      </c>
      <c r="V19" s="197">
        <v>0</v>
      </c>
      <c r="W19" s="197">
        <v>3.87</v>
      </c>
      <c r="X19" s="197">
        <v>24.18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55.38</v>
      </c>
      <c r="AQ19" s="197">
        <v>9.68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38.729999999999997</v>
      </c>
      <c r="L20" s="197">
        <v>18.399999999999999</v>
      </c>
      <c r="M20" s="197">
        <v>0</v>
      </c>
      <c r="N20" s="197">
        <v>0</v>
      </c>
      <c r="O20" s="197">
        <v>48.77</v>
      </c>
      <c r="P20" s="197">
        <v>49.66</v>
      </c>
      <c r="Q20" s="197">
        <v>0.97</v>
      </c>
      <c r="R20" s="197">
        <v>2.9</v>
      </c>
      <c r="S20" s="197">
        <v>1.94</v>
      </c>
      <c r="T20" s="197">
        <v>0</v>
      </c>
      <c r="U20" s="197">
        <v>283.12</v>
      </c>
      <c r="V20" s="197">
        <v>0</v>
      </c>
      <c r="W20" s="197">
        <v>3.87</v>
      </c>
      <c r="X20" s="197">
        <v>24.18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55.38</v>
      </c>
      <c r="AQ20" s="197">
        <v>9.68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38.729999999999997</v>
      </c>
      <c r="L21" s="197">
        <v>18.399999999999999</v>
      </c>
      <c r="M21" s="197">
        <v>0</v>
      </c>
      <c r="N21" s="197">
        <v>0</v>
      </c>
      <c r="O21" s="197">
        <v>48.77</v>
      </c>
      <c r="P21" s="197">
        <v>49.66</v>
      </c>
      <c r="Q21" s="197">
        <v>0.97</v>
      </c>
      <c r="R21" s="197">
        <v>2.9</v>
      </c>
      <c r="S21" s="197">
        <v>1.94</v>
      </c>
      <c r="T21" s="197">
        <v>0</v>
      </c>
      <c r="U21" s="197">
        <v>283.12</v>
      </c>
      <c r="V21" s="197">
        <v>0</v>
      </c>
      <c r="W21" s="197">
        <v>3.87</v>
      </c>
      <c r="X21" s="197">
        <v>24.18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55.38</v>
      </c>
      <c r="AQ21" s="197">
        <v>9.68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38.729999999999997</v>
      </c>
      <c r="L22" s="197">
        <v>18.399999999999999</v>
      </c>
      <c r="M22" s="197">
        <v>0</v>
      </c>
      <c r="N22" s="197">
        <v>0</v>
      </c>
      <c r="O22" s="197">
        <v>48.77</v>
      </c>
      <c r="P22" s="197">
        <v>49.66</v>
      </c>
      <c r="Q22" s="197">
        <v>0.97</v>
      </c>
      <c r="R22" s="197">
        <v>2.9</v>
      </c>
      <c r="S22" s="197">
        <v>1.94</v>
      </c>
      <c r="T22" s="197">
        <v>0</v>
      </c>
      <c r="U22" s="197">
        <v>283.12</v>
      </c>
      <c r="V22" s="197">
        <v>0</v>
      </c>
      <c r="W22" s="197">
        <v>3.87</v>
      </c>
      <c r="X22" s="197">
        <v>24.18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55.38</v>
      </c>
      <c r="AQ22" s="197">
        <v>9.68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48.41</v>
      </c>
      <c r="L23" s="197">
        <v>18.399999999999999</v>
      </c>
      <c r="M23" s="197">
        <v>0</v>
      </c>
      <c r="N23" s="197">
        <v>0</v>
      </c>
      <c r="O23" s="197">
        <v>48.77</v>
      </c>
      <c r="P23" s="197">
        <v>49.66</v>
      </c>
      <c r="Q23" s="197">
        <v>0.97</v>
      </c>
      <c r="R23" s="197">
        <v>2.9</v>
      </c>
      <c r="S23" s="197">
        <v>1.94</v>
      </c>
      <c r="T23" s="197">
        <v>0</v>
      </c>
      <c r="U23" s="197">
        <v>283.12</v>
      </c>
      <c r="V23" s="197">
        <v>3.69</v>
      </c>
      <c r="W23" s="197">
        <v>10.78</v>
      </c>
      <c r="X23" s="197">
        <v>24.18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55.38</v>
      </c>
      <c r="AQ23" s="197">
        <v>18.86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48.41</v>
      </c>
      <c r="L24" s="197">
        <v>18.399999999999999</v>
      </c>
      <c r="M24" s="197">
        <v>0</v>
      </c>
      <c r="N24" s="197">
        <v>0</v>
      </c>
      <c r="O24" s="197">
        <v>48.77</v>
      </c>
      <c r="P24" s="197">
        <v>49.66</v>
      </c>
      <c r="Q24" s="197">
        <v>0.97</v>
      </c>
      <c r="R24" s="197">
        <v>2.9</v>
      </c>
      <c r="S24" s="197">
        <v>1.94</v>
      </c>
      <c r="T24" s="197">
        <v>0</v>
      </c>
      <c r="U24" s="197">
        <v>283.12</v>
      </c>
      <c r="V24" s="197">
        <v>4.22</v>
      </c>
      <c r="W24" s="197">
        <v>11.12</v>
      </c>
      <c r="X24" s="197">
        <v>24.18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55.38</v>
      </c>
      <c r="AQ24" s="197">
        <v>18.86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48.41</v>
      </c>
      <c r="L25" s="197">
        <v>18.399999999999999</v>
      </c>
      <c r="M25" s="197">
        <v>0</v>
      </c>
      <c r="N25" s="197">
        <v>0</v>
      </c>
      <c r="O25" s="197">
        <v>48.77</v>
      </c>
      <c r="P25" s="197">
        <v>49.66</v>
      </c>
      <c r="Q25" s="197">
        <v>0.97</v>
      </c>
      <c r="R25" s="197">
        <v>2.9</v>
      </c>
      <c r="S25" s="197">
        <v>1.87</v>
      </c>
      <c r="T25" s="197">
        <v>0</v>
      </c>
      <c r="U25" s="197">
        <v>283.12</v>
      </c>
      <c r="V25" s="197">
        <v>4.22</v>
      </c>
      <c r="W25" s="197">
        <v>11.12</v>
      </c>
      <c r="X25" s="197">
        <v>24.18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45.93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55.38</v>
      </c>
      <c r="AQ25" s="197">
        <v>18.86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48.41</v>
      </c>
      <c r="L26" s="197">
        <v>18.399999999999999</v>
      </c>
      <c r="M26" s="197">
        <v>0</v>
      </c>
      <c r="N26" s="197">
        <v>0</v>
      </c>
      <c r="O26" s="197">
        <v>48.77</v>
      </c>
      <c r="P26" s="197">
        <v>49.66</v>
      </c>
      <c r="Q26" s="197">
        <v>0.97</v>
      </c>
      <c r="R26" s="197">
        <v>2.9</v>
      </c>
      <c r="S26" s="197">
        <v>1.94</v>
      </c>
      <c r="T26" s="197">
        <v>0</v>
      </c>
      <c r="U26" s="197">
        <v>283.12</v>
      </c>
      <c r="V26" s="197">
        <v>4.22</v>
      </c>
      <c r="W26" s="197">
        <v>11.12</v>
      </c>
      <c r="X26" s="197">
        <v>24.18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45.93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55.38</v>
      </c>
      <c r="AQ26" s="197">
        <v>18.86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48.41</v>
      </c>
      <c r="L27" s="197">
        <v>18.399999999999999</v>
      </c>
      <c r="M27" s="197">
        <v>0</v>
      </c>
      <c r="N27" s="197">
        <v>0</v>
      </c>
      <c r="O27" s="197">
        <v>48.77</v>
      </c>
      <c r="P27" s="197">
        <v>49.66</v>
      </c>
      <c r="Q27" s="197">
        <v>0.97</v>
      </c>
      <c r="R27" s="197">
        <v>2.9</v>
      </c>
      <c r="S27" s="197">
        <v>1.94</v>
      </c>
      <c r="T27" s="197">
        <v>0</v>
      </c>
      <c r="U27" s="197">
        <v>283.12</v>
      </c>
      <c r="V27" s="197">
        <v>4.22</v>
      </c>
      <c r="W27" s="197">
        <v>11.12</v>
      </c>
      <c r="X27" s="197">
        <v>24.18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45.93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55.38</v>
      </c>
      <c r="AQ27" s="197">
        <v>18.86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48.41</v>
      </c>
      <c r="L28" s="197">
        <v>18.399999999999999</v>
      </c>
      <c r="M28" s="197">
        <v>0</v>
      </c>
      <c r="N28" s="197">
        <v>0</v>
      </c>
      <c r="O28" s="197">
        <v>48.77</v>
      </c>
      <c r="P28" s="197">
        <v>49.66</v>
      </c>
      <c r="Q28" s="197">
        <v>0.97</v>
      </c>
      <c r="R28" s="197">
        <v>2.9</v>
      </c>
      <c r="S28" s="197">
        <v>1.94</v>
      </c>
      <c r="T28" s="197">
        <v>0</v>
      </c>
      <c r="U28" s="197">
        <v>283.12</v>
      </c>
      <c r="V28" s="197">
        <v>4.22</v>
      </c>
      <c r="W28" s="197">
        <v>11.12</v>
      </c>
      <c r="X28" s="197">
        <v>24.18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45.93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55.38</v>
      </c>
      <c r="AQ28" s="197">
        <v>18.86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79.47</v>
      </c>
      <c r="L29" s="197">
        <v>18.399999999999999</v>
      </c>
      <c r="M29" s="197">
        <v>0</v>
      </c>
      <c r="N29" s="197">
        <v>0</v>
      </c>
      <c r="O29" s="197">
        <v>48.77</v>
      </c>
      <c r="P29" s="197">
        <v>49.66</v>
      </c>
      <c r="Q29" s="197">
        <v>0.97</v>
      </c>
      <c r="R29" s="197">
        <v>10.43</v>
      </c>
      <c r="S29" s="197">
        <v>1.94</v>
      </c>
      <c r="T29" s="197">
        <v>0</v>
      </c>
      <c r="U29" s="197">
        <v>283.12</v>
      </c>
      <c r="V29" s="197">
        <v>4.22</v>
      </c>
      <c r="W29" s="197">
        <v>11.12</v>
      </c>
      <c r="X29" s="197">
        <v>24.18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45.93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55.38</v>
      </c>
      <c r="AQ29" s="197">
        <v>18.86</v>
      </c>
      <c r="AR29" s="197">
        <v>2.92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79.47</v>
      </c>
      <c r="L30" s="197">
        <v>18.399999999999999</v>
      </c>
      <c r="M30" s="197">
        <v>0</v>
      </c>
      <c r="N30" s="197">
        <v>0</v>
      </c>
      <c r="O30" s="197">
        <v>48.77</v>
      </c>
      <c r="P30" s="197">
        <v>49.66</v>
      </c>
      <c r="Q30" s="197">
        <v>0.97</v>
      </c>
      <c r="R30" s="197">
        <v>10.43</v>
      </c>
      <c r="S30" s="197">
        <v>1.94</v>
      </c>
      <c r="T30" s="197">
        <v>0</v>
      </c>
      <c r="U30" s="197">
        <v>283.12</v>
      </c>
      <c r="V30" s="197">
        <v>4.22</v>
      </c>
      <c r="W30" s="197">
        <v>11.12</v>
      </c>
      <c r="X30" s="197">
        <v>24.18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55.38</v>
      </c>
      <c r="AQ30" s="197">
        <v>18.86</v>
      </c>
      <c r="AR30" s="197">
        <v>9.4700000000000006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79.47</v>
      </c>
      <c r="L31" s="197">
        <v>18.399999999999999</v>
      </c>
      <c r="M31" s="197">
        <v>0</v>
      </c>
      <c r="N31" s="197">
        <v>0</v>
      </c>
      <c r="O31" s="197">
        <v>48.77</v>
      </c>
      <c r="P31" s="197">
        <v>49.66</v>
      </c>
      <c r="Q31" s="197">
        <v>0.97</v>
      </c>
      <c r="R31" s="197">
        <v>10.43</v>
      </c>
      <c r="S31" s="197">
        <v>1.94</v>
      </c>
      <c r="T31" s="197">
        <v>0</v>
      </c>
      <c r="U31" s="197">
        <v>283.12</v>
      </c>
      <c r="V31" s="197">
        <v>4.22</v>
      </c>
      <c r="W31" s="197">
        <v>11.12</v>
      </c>
      <c r="X31" s="197">
        <v>24.18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55.38</v>
      </c>
      <c r="AQ31" s="197">
        <v>18.86</v>
      </c>
      <c r="AR31" s="197">
        <v>19.940000000000001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79.47</v>
      </c>
      <c r="L32" s="197">
        <v>18.399999999999999</v>
      </c>
      <c r="M32" s="197">
        <v>0</v>
      </c>
      <c r="N32" s="197">
        <v>0</v>
      </c>
      <c r="O32" s="197">
        <v>48.77</v>
      </c>
      <c r="P32" s="197">
        <v>49.66</v>
      </c>
      <c r="Q32" s="197">
        <v>0.97</v>
      </c>
      <c r="R32" s="197">
        <v>10.43</v>
      </c>
      <c r="S32" s="197">
        <v>1.94</v>
      </c>
      <c r="T32" s="197">
        <v>0</v>
      </c>
      <c r="U32" s="197">
        <v>283.12</v>
      </c>
      <c r="V32" s="197">
        <v>4.22</v>
      </c>
      <c r="W32" s="197">
        <v>11.12</v>
      </c>
      <c r="X32" s="197">
        <v>24.18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45.93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55.38</v>
      </c>
      <c r="AQ32" s="197">
        <v>18.86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79.47</v>
      </c>
      <c r="L33" s="197">
        <v>18.399999999999999</v>
      </c>
      <c r="M33" s="197">
        <v>0</v>
      </c>
      <c r="N33" s="197">
        <v>0</v>
      </c>
      <c r="O33" s="197">
        <v>48.77</v>
      </c>
      <c r="P33" s="197">
        <v>49.66</v>
      </c>
      <c r="Q33" s="197">
        <v>0.97</v>
      </c>
      <c r="R33" s="197">
        <v>10.43</v>
      </c>
      <c r="S33" s="197">
        <v>1.94</v>
      </c>
      <c r="T33" s="197">
        <v>0</v>
      </c>
      <c r="U33" s="197">
        <v>283.12</v>
      </c>
      <c r="V33" s="197">
        <v>4.22</v>
      </c>
      <c r="W33" s="197">
        <v>11.12</v>
      </c>
      <c r="X33" s="197">
        <v>24.18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55.38</v>
      </c>
      <c r="AQ33" s="197">
        <v>18.86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38.729999999999997</v>
      </c>
      <c r="L34" s="197">
        <v>18.399999999999999</v>
      </c>
      <c r="M34" s="197">
        <v>0</v>
      </c>
      <c r="N34" s="197">
        <v>0</v>
      </c>
      <c r="O34" s="197">
        <v>48.77</v>
      </c>
      <c r="P34" s="197">
        <v>49.66</v>
      </c>
      <c r="Q34" s="197">
        <v>0.97</v>
      </c>
      <c r="R34" s="197">
        <v>2.9</v>
      </c>
      <c r="S34" s="197">
        <v>1.94</v>
      </c>
      <c r="T34" s="197">
        <v>0</v>
      </c>
      <c r="U34" s="197">
        <v>283.12</v>
      </c>
      <c r="V34" s="197">
        <v>4.22</v>
      </c>
      <c r="W34" s="197">
        <v>11.12</v>
      </c>
      <c r="X34" s="197">
        <v>24.18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55.38</v>
      </c>
      <c r="AQ34" s="197">
        <v>18.86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38.729999999999997</v>
      </c>
      <c r="L35" s="197">
        <v>18.399999999999999</v>
      </c>
      <c r="M35" s="197">
        <v>0</v>
      </c>
      <c r="N35" s="197">
        <v>0</v>
      </c>
      <c r="O35" s="197">
        <v>48.77</v>
      </c>
      <c r="P35" s="197">
        <v>49.66</v>
      </c>
      <c r="Q35" s="197">
        <v>0.97</v>
      </c>
      <c r="R35" s="197">
        <v>4.54</v>
      </c>
      <c r="S35" s="197">
        <v>1.94</v>
      </c>
      <c r="T35" s="197">
        <v>0</v>
      </c>
      <c r="U35" s="197">
        <v>283.12</v>
      </c>
      <c r="V35" s="197">
        <v>4.22</v>
      </c>
      <c r="W35" s="197">
        <v>11.12</v>
      </c>
      <c r="X35" s="197">
        <v>24.18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55.38</v>
      </c>
      <c r="AQ35" s="197">
        <v>18.86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38.729999999999997</v>
      </c>
      <c r="L36" s="197">
        <v>18.399999999999999</v>
      </c>
      <c r="M36" s="197">
        <v>0</v>
      </c>
      <c r="N36" s="197">
        <v>0</v>
      </c>
      <c r="O36" s="197">
        <v>48.77</v>
      </c>
      <c r="P36" s="197">
        <v>49.66</v>
      </c>
      <c r="Q36" s="197">
        <v>0.97</v>
      </c>
      <c r="R36" s="197">
        <v>2.9</v>
      </c>
      <c r="S36" s="197">
        <v>1.94</v>
      </c>
      <c r="T36" s="197">
        <v>0</v>
      </c>
      <c r="U36" s="197">
        <v>283.12</v>
      </c>
      <c r="V36" s="197">
        <v>4.22</v>
      </c>
      <c r="W36" s="197">
        <v>11.12</v>
      </c>
      <c r="X36" s="197">
        <v>24.18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55.38</v>
      </c>
      <c r="AQ36" s="197">
        <v>18.86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38.729999999999997</v>
      </c>
      <c r="L37" s="197">
        <v>18.399999999999999</v>
      </c>
      <c r="M37" s="197">
        <v>0</v>
      </c>
      <c r="N37" s="197">
        <v>0</v>
      </c>
      <c r="O37" s="197">
        <v>48.77</v>
      </c>
      <c r="P37" s="197">
        <v>49.66</v>
      </c>
      <c r="Q37" s="197">
        <v>0.97</v>
      </c>
      <c r="R37" s="197">
        <v>2.9</v>
      </c>
      <c r="S37" s="197">
        <v>1.94</v>
      </c>
      <c r="T37" s="197">
        <v>0</v>
      </c>
      <c r="U37" s="197">
        <v>283.12</v>
      </c>
      <c r="V37" s="197">
        <v>4.22</v>
      </c>
      <c r="W37" s="197">
        <v>11.12</v>
      </c>
      <c r="X37" s="197">
        <v>24.18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55.38</v>
      </c>
      <c r="AQ37" s="197">
        <v>18.86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38.729999999999997</v>
      </c>
      <c r="L38" s="197">
        <v>18.399999999999999</v>
      </c>
      <c r="M38" s="197">
        <v>0</v>
      </c>
      <c r="N38" s="197">
        <v>0</v>
      </c>
      <c r="O38" s="197">
        <v>48.77</v>
      </c>
      <c r="P38" s="197">
        <v>49.66</v>
      </c>
      <c r="Q38" s="197">
        <v>0.97</v>
      </c>
      <c r="R38" s="197">
        <v>2.9</v>
      </c>
      <c r="S38" s="197">
        <v>1.94</v>
      </c>
      <c r="T38" s="197">
        <v>0</v>
      </c>
      <c r="U38" s="197">
        <v>283.12</v>
      </c>
      <c r="V38" s="197">
        <v>4.22</v>
      </c>
      <c r="W38" s="197">
        <v>11.12</v>
      </c>
      <c r="X38" s="197">
        <v>24.18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55.38</v>
      </c>
      <c r="AQ38" s="197">
        <v>18.86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38.729999999999997</v>
      </c>
      <c r="L39" s="197">
        <v>18.399999999999999</v>
      </c>
      <c r="M39" s="197">
        <v>0</v>
      </c>
      <c r="N39" s="197">
        <v>0</v>
      </c>
      <c r="O39" s="197">
        <v>48.77</v>
      </c>
      <c r="P39" s="197">
        <v>49.66</v>
      </c>
      <c r="Q39" s="197">
        <v>0.97</v>
      </c>
      <c r="R39" s="197">
        <v>2.9</v>
      </c>
      <c r="S39" s="197">
        <v>1.94</v>
      </c>
      <c r="T39" s="197">
        <v>0</v>
      </c>
      <c r="U39" s="197">
        <v>283.12</v>
      </c>
      <c r="V39" s="197">
        <v>4.22</v>
      </c>
      <c r="W39" s="197">
        <v>11.12</v>
      </c>
      <c r="X39" s="197">
        <v>24.18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55.38</v>
      </c>
      <c r="AQ39" s="197">
        <v>18.86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38.729999999999997</v>
      </c>
      <c r="L40" s="197">
        <v>18.399999999999999</v>
      </c>
      <c r="M40" s="197">
        <v>0</v>
      </c>
      <c r="N40" s="197">
        <v>0</v>
      </c>
      <c r="O40" s="197">
        <v>48.77</v>
      </c>
      <c r="P40" s="197">
        <v>49.66</v>
      </c>
      <c r="Q40" s="197">
        <v>0.97</v>
      </c>
      <c r="R40" s="197">
        <v>2.9</v>
      </c>
      <c r="S40" s="197">
        <v>1.94</v>
      </c>
      <c r="T40" s="197">
        <v>0</v>
      </c>
      <c r="U40" s="197">
        <v>283.12</v>
      </c>
      <c r="V40" s="197">
        <v>4.22</v>
      </c>
      <c r="W40" s="197">
        <v>11.12</v>
      </c>
      <c r="X40" s="197">
        <v>24.18</v>
      </c>
      <c r="Y40" s="197">
        <v>0</v>
      </c>
      <c r="Z40">
        <v>0</v>
      </c>
      <c r="AA40" s="197">
        <v>8.3000000000000007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55.38</v>
      </c>
      <c r="AQ40" s="197">
        <v>18.86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38.729999999999997</v>
      </c>
      <c r="L41" s="197">
        <v>18.399999999999999</v>
      </c>
      <c r="M41" s="197">
        <v>0</v>
      </c>
      <c r="N41" s="197">
        <v>0</v>
      </c>
      <c r="O41" s="197">
        <v>48.77</v>
      </c>
      <c r="P41" s="197">
        <v>49.66</v>
      </c>
      <c r="Q41" s="197">
        <v>0.97</v>
      </c>
      <c r="R41" s="197">
        <v>2.9</v>
      </c>
      <c r="S41" s="197">
        <v>1.94</v>
      </c>
      <c r="T41" s="197">
        <v>0</v>
      </c>
      <c r="U41" s="197">
        <v>283.12</v>
      </c>
      <c r="V41" s="197">
        <v>4.22</v>
      </c>
      <c r="W41" s="197">
        <v>11.12</v>
      </c>
      <c r="X41" s="197">
        <v>24.18</v>
      </c>
      <c r="Y41" s="197">
        <v>0</v>
      </c>
      <c r="Z41">
        <v>0</v>
      </c>
      <c r="AA41" s="197">
        <v>8.3000000000000007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55.38</v>
      </c>
      <c r="AQ41" s="197">
        <v>18.86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38.729999999999997</v>
      </c>
      <c r="L42" s="197">
        <v>18.399999999999999</v>
      </c>
      <c r="M42" s="197">
        <v>0</v>
      </c>
      <c r="N42" s="197">
        <v>0</v>
      </c>
      <c r="O42" s="197">
        <v>48.77</v>
      </c>
      <c r="P42" s="197">
        <v>49.66</v>
      </c>
      <c r="Q42" s="197">
        <v>0.97</v>
      </c>
      <c r="R42" s="197">
        <v>2.9</v>
      </c>
      <c r="S42" s="197">
        <v>1.94</v>
      </c>
      <c r="T42" s="197">
        <v>0</v>
      </c>
      <c r="U42" s="197">
        <v>283.12</v>
      </c>
      <c r="V42" s="197">
        <v>4.22</v>
      </c>
      <c r="W42" s="197">
        <v>11.12</v>
      </c>
      <c r="X42" s="197">
        <v>24.18</v>
      </c>
      <c r="Y42" s="197">
        <v>0</v>
      </c>
      <c r="Z42">
        <v>0</v>
      </c>
      <c r="AA42" s="197">
        <v>8.3000000000000007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55.38</v>
      </c>
      <c r="AQ42" s="197">
        <v>18.86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38.729999999999997</v>
      </c>
      <c r="L43" s="197">
        <v>18.399999999999999</v>
      </c>
      <c r="M43" s="197">
        <v>0</v>
      </c>
      <c r="N43" s="197">
        <v>0</v>
      </c>
      <c r="O43" s="197">
        <v>48.77</v>
      </c>
      <c r="P43" s="197">
        <v>49.66</v>
      </c>
      <c r="Q43" s="197">
        <v>0.97</v>
      </c>
      <c r="R43" s="197">
        <v>2.9</v>
      </c>
      <c r="S43" s="197">
        <v>1.94</v>
      </c>
      <c r="T43" s="197">
        <v>0</v>
      </c>
      <c r="U43" s="197">
        <v>283.12</v>
      </c>
      <c r="V43" s="197">
        <v>0</v>
      </c>
      <c r="W43" s="197">
        <v>11.12</v>
      </c>
      <c r="X43" s="197">
        <v>24.18</v>
      </c>
      <c r="Y43" s="197">
        <v>0</v>
      </c>
      <c r="Z43">
        <v>0</v>
      </c>
      <c r="AA43" s="197">
        <v>8.3000000000000007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55.38</v>
      </c>
      <c r="AQ43" s="197">
        <v>9.68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38.729999999999997</v>
      </c>
      <c r="L44" s="197">
        <v>18.399999999999999</v>
      </c>
      <c r="M44" s="197">
        <v>0</v>
      </c>
      <c r="N44" s="197">
        <v>0</v>
      </c>
      <c r="O44" s="197">
        <v>48.77</v>
      </c>
      <c r="P44" s="197">
        <v>49.66</v>
      </c>
      <c r="Q44" s="197">
        <v>0.97</v>
      </c>
      <c r="R44" s="197">
        <v>2.9</v>
      </c>
      <c r="S44" s="197">
        <v>1.94</v>
      </c>
      <c r="T44" s="197">
        <v>0</v>
      </c>
      <c r="U44" s="197">
        <v>283.12</v>
      </c>
      <c r="V44" s="197">
        <v>0</v>
      </c>
      <c r="W44" s="197">
        <v>11.12</v>
      </c>
      <c r="X44" s="197">
        <v>24.18</v>
      </c>
      <c r="Y44" s="197">
        <v>0</v>
      </c>
      <c r="Z44">
        <v>0</v>
      </c>
      <c r="AA44" s="197">
        <v>8.3000000000000007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55.38</v>
      </c>
      <c r="AQ44" s="197">
        <v>9.68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38.729999999999997</v>
      </c>
      <c r="L45" s="197">
        <v>18.399999999999999</v>
      </c>
      <c r="M45" s="197">
        <v>0</v>
      </c>
      <c r="N45" s="197">
        <v>0</v>
      </c>
      <c r="O45" s="197">
        <v>48.77</v>
      </c>
      <c r="P45" s="197">
        <v>49.66</v>
      </c>
      <c r="Q45" s="197">
        <v>0.97</v>
      </c>
      <c r="R45" s="197">
        <v>2.9</v>
      </c>
      <c r="S45" s="197">
        <v>1.94</v>
      </c>
      <c r="T45" s="197">
        <v>0</v>
      </c>
      <c r="U45" s="197">
        <v>283.12</v>
      </c>
      <c r="V45" s="197">
        <v>0</v>
      </c>
      <c r="W45" s="197">
        <v>11.12</v>
      </c>
      <c r="X45" s="197">
        <v>24.18</v>
      </c>
      <c r="Y45" s="197">
        <v>0</v>
      </c>
      <c r="Z45">
        <v>0</v>
      </c>
      <c r="AA45" s="197">
        <v>8.3000000000000007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55.38</v>
      </c>
      <c r="AQ45" s="197">
        <v>9.68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38.729999999999997</v>
      </c>
      <c r="L46" s="197">
        <v>18.399999999999999</v>
      </c>
      <c r="M46" s="197">
        <v>0</v>
      </c>
      <c r="N46" s="197">
        <v>0</v>
      </c>
      <c r="O46" s="197">
        <v>48.77</v>
      </c>
      <c r="P46" s="197">
        <v>49.66</v>
      </c>
      <c r="Q46" s="197">
        <v>0.97</v>
      </c>
      <c r="R46" s="197">
        <v>2.9</v>
      </c>
      <c r="S46" s="197">
        <v>1.94</v>
      </c>
      <c r="T46" s="197">
        <v>0</v>
      </c>
      <c r="U46" s="197">
        <v>283.12</v>
      </c>
      <c r="V46" s="197">
        <v>0</v>
      </c>
      <c r="W46" s="197">
        <v>11.12</v>
      </c>
      <c r="X46" s="197">
        <v>24.18</v>
      </c>
      <c r="Y46" s="197">
        <v>0</v>
      </c>
      <c r="Z46">
        <v>0</v>
      </c>
      <c r="AA46" s="197">
        <v>8.3000000000000007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55.38</v>
      </c>
      <c r="AQ46" s="197">
        <v>9.68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38.729999999999997</v>
      </c>
      <c r="L47" s="197">
        <v>18.399999999999999</v>
      </c>
      <c r="M47" s="197">
        <v>0</v>
      </c>
      <c r="N47" s="197">
        <v>0</v>
      </c>
      <c r="O47" s="197">
        <v>48.77</v>
      </c>
      <c r="P47" s="197">
        <v>49.66</v>
      </c>
      <c r="Q47" s="197">
        <v>0.97</v>
      </c>
      <c r="R47" s="197">
        <v>2.9</v>
      </c>
      <c r="S47" s="197">
        <v>1.94</v>
      </c>
      <c r="T47" s="197">
        <v>0</v>
      </c>
      <c r="U47" s="197">
        <v>283.12</v>
      </c>
      <c r="V47" s="197">
        <v>0</v>
      </c>
      <c r="W47" s="197">
        <v>11.12</v>
      </c>
      <c r="X47" s="197">
        <v>24.18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55.38</v>
      </c>
      <c r="AQ47" s="197">
        <v>9.68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38.729999999999997</v>
      </c>
      <c r="L48" s="197">
        <v>18.399999999999999</v>
      </c>
      <c r="M48" s="197">
        <v>0</v>
      </c>
      <c r="N48" s="197">
        <v>0</v>
      </c>
      <c r="O48" s="197">
        <v>48.77</v>
      </c>
      <c r="P48" s="197">
        <v>49.66</v>
      </c>
      <c r="Q48" s="197">
        <v>0.97</v>
      </c>
      <c r="R48" s="197">
        <v>2.9</v>
      </c>
      <c r="S48" s="197">
        <v>1.94</v>
      </c>
      <c r="T48" s="197">
        <v>0</v>
      </c>
      <c r="U48" s="197">
        <v>283.12</v>
      </c>
      <c r="V48" s="197">
        <v>0</v>
      </c>
      <c r="W48" s="197">
        <v>11.12</v>
      </c>
      <c r="X48" s="197">
        <v>24.18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55.38</v>
      </c>
      <c r="AQ48" s="197">
        <v>9.68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76.489999999999995</v>
      </c>
      <c r="L49" s="197">
        <v>18.399999999999999</v>
      </c>
      <c r="M49" s="197">
        <v>0</v>
      </c>
      <c r="N49" s="197">
        <v>0</v>
      </c>
      <c r="O49" s="197">
        <v>48.77</v>
      </c>
      <c r="P49" s="197">
        <v>49.66</v>
      </c>
      <c r="Q49" s="197">
        <v>0.97</v>
      </c>
      <c r="R49" s="197">
        <v>10.43</v>
      </c>
      <c r="S49" s="197">
        <v>1.94</v>
      </c>
      <c r="T49" s="197">
        <v>0</v>
      </c>
      <c r="U49" s="197">
        <v>283.12</v>
      </c>
      <c r="V49" s="197">
        <v>4.47</v>
      </c>
      <c r="W49" s="197">
        <v>10.77</v>
      </c>
      <c r="X49" s="197">
        <v>24.18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54.07</v>
      </c>
      <c r="AQ49" s="197">
        <v>9.68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76.489999999999995</v>
      </c>
      <c r="L50" s="197">
        <v>18.399999999999999</v>
      </c>
      <c r="M50" s="197">
        <v>0</v>
      </c>
      <c r="N50" s="197">
        <v>0</v>
      </c>
      <c r="O50" s="197">
        <v>48.77</v>
      </c>
      <c r="P50" s="197">
        <v>49.66</v>
      </c>
      <c r="Q50" s="197">
        <v>0.97</v>
      </c>
      <c r="R50" s="197">
        <v>10.43</v>
      </c>
      <c r="S50" s="197">
        <v>1.94</v>
      </c>
      <c r="T50" s="197">
        <v>0</v>
      </c>
      <c r="U50" s="197">
        <v>283.12</v>
      </c>
      <c r="V50" s="197">
        <v>4.47</v>
      </c>
      <c r="W50" s="197">
        <v>10.77</v>
      </c>
      <c r="X50" s="197">
        <v>24.18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54.07</v>
      </c>
      <c r="AQ50" s="197">
        <v>9.68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76.489999999999995</v>
      </c>
      <c r="L51" s="197">
        <v>18.399999999999999</v>
      </c>
      <c r="M51" s="197">
        <v>0</v>
      </c>
      <c r="N51" s="197">
        <v>0</v>
      </c>
      <c r="O51" s="197">
        <v>48.77</v>
      </c>
      <c r="P51" s="197">
        <v>49.66</v>
      </c>
      <c r="Q51" s="197">
        <v>0.97</v>
      </c>
      <c r="R51" s="197">
        <v>10.43</v>
      </c>
      <c r="S51" s="197">
        <v>1.94</v>
      </c>
      <c r="T51" s="197">
        <v>0</v>
      </c>
      <c r="U51" s="197">
        <v>283.12</v>
      </c>
      <c r="V51" s="197">
        <v>4.47</v>
      </c>
      <c r="W51" s="197">
        <v>11.12</v>
      </c>
      <c r="X51" s="197">
        <v>24.18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55.38</v>
      </c>
      <c r="AQ51" s="197">
        <v>9.68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76.489999999999995</v>
      </c>
      <c r="L52" s="197">
        <v>18.399999999999999</v>
      </c>
      <c r="M52" s="197">
        <v>0</v>
      </c>
      <c r="N52" s="197">
        <v>0</v>
      </c>
      <c r="O52" s="197">
        <v>48.77</v>
      </c>
      <c r="P52" s="197">
        <v>49.66</v>
      </c>
      <c r="Q52" s="197">
        <v>0.97</v>
      </c>
      <c r="R52" s="197">
        <v>10.43</v>
      </c>
      <c r="S52" s="197">
        <v>1.94</v>
      </c>
      <c r="T52" s="197">
        <v>0</v>
      </c>
      <c r="U52" s="197">
        <v>283.12</v>
      </c>
      <c r="V52" s="197">
        <v>4.47</v>
      </c>
      <c r="W52" s="197">
        <v>11.12</v>
      </c>
      <c r="X52" s="197">
        <v>24.18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55.38</v>
      </c>
      <c r="AQ52" s="197">
        <v>9.68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76.489999999999995</v>
      </c>
      <c r="L53" s="197">
        <v>18.399999999999999</v>
      </c>
      <c r="M53" s="197">
        <v>0</v>
      </c>
      <c r="N53" s="197">
        <v>0</v>
      </c>
      <c r="O53" s="197">
        <v>48.77</v>
      </c>
      <c r="P53" s="197">
        <v>49.66</v>
      </c>
      <c r="Q53" s="197">
        <v>0.97</v>
      </c>
      <c r="R53" s="197">
        <v>10.43</v>
      </c>
      <c r="S53" s="197">
        <v>1.94</v>
      </c>
      <c r="T53" s="197">
        <v>0</v>
      </c>
      <c r="U53" s="197">
        <v>283.12</v>
      </c>
      <c r="V53" s="197">
        <v>4.47</v>
      </c>
      <c r="W53" s="197">
        <v>11.12</v>
      </c>
      <c r="X53" s="197">
        <v>24.18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55.38</v>
      </c>
      <c r="AQ53" s="197">
        <v>9.68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76.489999999999995</v>
      </c>
      <c r="L54" s="197">
        <v>18.399999999999999</v>
      </c>
      <c r="M54" s="197">
        <v>0</v>
      </c>
      <c r="N54" s="197">
        <v>0</v>
      </c>
      <c r="O54" s="197">
        <v>48.77</v>
      </c>
      <c r="P54" s="197">
        <v>49.66</v>
      </c>
      <c r="Q54" s="197">
        <v>0.97</v>
      </c>
      <c r="R54" s="197">
        <v>10.43</v>
      </c>
      <c r="S54" s="197">
        <v>1.94</v>
      </c>
      <c r="T54" s="197">
        <v>0</v>
      </c>
      <c r="U54" s="197">
        <v>283.12</v>
      </c>
      <c r="V54" s="197">
        <v>4.47</v>
      </c>
      <c r="W54" s="197">
        <v>11.12</v>
      </c>
      <c r="X54" s="197">
        <v>24.18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55.38</v>
      </c>
      <c r="AQ54" s="197">
        <v>9.68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</v>
      </c>
      <c r="L55" s="197">
        <v>18.399999999999999</v>
      </c>
      <c r="M55" s="197">
        <v>0</v>
      </c>
      <c r="N55" s="197">
        <v>0</v>
      </c>
      <c r="O55" s="197">
        <v>48.77</v>
      </c>
      <c r="P55" s="197">
        <v>49.66</v>
      </c>
      <c r="Q55" s="197">
        <v>0.97</v>
      </c>
      <c r="R55" s="197">
        <v>4.84</v>
      </c>
      <c r="S55" s="197">
        <v>1.94</v>
      </c>
      <c r="T55" s="197">
        <v>0</v>
      </c>
      <c r="U55" s="197">
        <v>283.12</v>
      </c>
      <c r="V55" s="197">
        <v>0</v>
      </c>
      <c r="W55" s="197">
        <v>11.12</v>
      </c>
      <c r="X55" s="197">
        <v>24.18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55.38</v>
      </c>
      <c r="AQ55" s="197">
        <v>9.68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37.76</v>
      </c>
      <c r="L56" s="197">
        <v>18.399999999999999</v>
      </c>
      <c r="M56" s="197">
        <v>0</v>
      </c>
      <c r="N56" s="197">
        <v>0</v>
      </c>
      <c r="O56" s="197">
        <v>48.77</v>
      </c>
      <c r="P56" s="197">
        <v>49.66</v>
      </c>
      <c r="Q56" s="197">
        <v>0.97</v>
      </c>
      <c r="R56" s="197">
        <v>4.84</v>
      </c>
      <c r="S56" s="197">
        <v>1.94</v>
      </c>
      <c r="T56" s="197">
        <v>0</v>
      </c>
      <c r="U56" s="197">
        <v>283.12</v>
      </c>
      <c r="V56" s="197">
        <v>0</v>
      </c>
      <c r="W56" s="197">
        <v>11.12</v>
      </c>
      <c r="X56" s="197">
        <v>24.18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55.38</v>
      </c>
      <c r="AQ56" s="197">
        <v>9.68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37.76</v>
      </c>
      <c r="L57" s="197">
        <v>18.399999999999999</v>
      </c>
      <c r="M57" s="197">
        <v>0</v>
      </c>
      <c r="N57" s="197">
        <v>0</v>
      </c>
      <c r="O57" s="197">
        <v>48.77</v>
      </c>
      <c r="P57" s="197">
        <v>49.66</v>
      </c>
      <c r="Q57" s="197">
        <v>0.97</v>
      </c>
      <c r="R57" s="197">
        <v>4.84</v>
      </c>
      <c r="S57" s="197">
        <v>1.94</v>
      </c>
      <c r="T57" s="197">
        <v>0</v>
      </c>
      <c r="U57" s="197">
        <v>283.12</v>
      </c>
      <c r="V57" s="197">
        <v>0</v>
      </c>
      <c r="W57" s="197">
        <v>11.12</v>
      </c>
      <c r="X57" s="197">
        <v>24.18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55.38</v>
      </c>
      <c r="AQ57" s="197">
        <v>9.68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37.76</v>
      </c>
      <c r="L58" s="197">
        <v>18.399999999999999</v>
      </c>
      <c r="M58" s="197">
        <v>0</v>
      </c>
      <c r="N58" s="197">
        <v>0</v>
      </c>
      <c r="O58" s="197">
        <v>48.77</v>
      </c>
      <c r="P58" s="197">
        <v>49.66</v>
      </c>
      <c r="Q58" s="197">
        <v>0.97</v>
      </c>
      <c r="R58" s="197">
        <v>4.84</v>
      </c>
      <c r="S58" s="197">
        <v>1.94</v>
      </c>
      <c r="T58" s="197">
        <v>0</v>
      </c>
      <c r="U58" s="197">
        <v>283.12</v>
      </c>
      <c r="V58" s="197">
        <v>0</v>
      </c>
      <c r="W58" s="197">
        <v>11.12</v>
      </c>
      <c r="X58" s="197">
        <v>24.18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55.38</v>
      </c>
      <c r="AQ58" s="197">
        <v>9.68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37.76</v>
      </c>
      <c r="L59" s="197">
        <v>18.399999999999999</v>
      </c>
      <c r="M59" s="197">
        <v>0</v>
      </c>
      <c r="N59" s="197">
        <v>0</v>
      </c>
      <c r="O59" s="197">
        <v>48.77</v>
      </c>
      <c r="P59" s="197">
        <v>49.66</v>
      </c>
      <c r="Q59" s="197">
        <v>0.97</v>
      </c>
      <c r="R59" s="197">
        <v>4.84</v>
      </c>
      <c r="S59" s="197">
        <v>1.94</v>
      </c>
      <c r="T59" s="197">
        <v>0</v>
      </c>
      <c r="U59" s="197">
        <v>283.12</v>
      </c>
      <c r="V59" s="197">
        <v>0</v>
      </c>
      <c r="W59" s="197">
        <v>11.12</v>
      </c>
      <c r="X59" s="197">
        <v>24.18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55.38</v>
      </c>
      <c r="AQ59" s="197">
        <v>9.68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37.76</v>
      </c>
      <c r="L60" s="197">
        <v>18.399999999999999</v>
      </c>
      <c r="M60" s="197">
        <v>0</v>
      </c>
      <c r="N60" s="197">
        <v>0</v>
      </c>
      <c r="O60" s="197">
        <v>48.77</v>
      </c>
      <c r="P60" s="197">
        <v>49.66</v>
      </c>
      <c r="Q60" s="197">
        <v>0.97</v>
      </c>
      <c r="R60" s="197">
        <v>4.84</v>
      </c>
      <c r="S60" s="197">
        <v>1.94</v>
      </c>
      <c r="T60" s="197">
        <v>0</v>
      </c>
      <c r="U60" s="197">
        <v>283.12</v>
      </c>
      <c r="V60" s="197">
        <v>0</v>
      </c>
      <c r="W60" s="197">
        <v>11.12</v>
      </c>
      <c r="X60" s="197">
        <v>24.18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55.38</v>
      </c>
      <c r="AQ60" s="197">
        <v>9.68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40.67</v>
      </c>
      <c r="L61" s="197">
        <v>18.399999999999999</v>
      </c>
      <c r="M61" s="197">
        <v>0</v>
      </c>
      <c r="N61" s="197">
        <v>0</v>
      </c>
      <c r="O61" s="197">
        <v>48.77</v>
      </c>
      <c r="P61" s="197">
        <v>49.66</v>
      </c>
      <c r="Q61" s="197">
        <v>0.97</v>
      </c>
      <c r="R61" s="197">
        <v>2.72</v>
      </c>
      <c r="S61" s="197">
        <v>1.94</v>
      </c>
      <c r="T61" s="197">
        <v>0</v>
      </c>
      <c r="U61" s="197">
        <v>283.12</v>
      </c>
      <c r="V61" s="197">
        <v>0</v>
      </c>
      <c r="W61" s="197">
        <v>10.77</v>
      </c>
      <c r="X61" s="197">
        <v>24.18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53.62</v>
      </c>
      <c r="AQ61" s="197">
        <v>9.68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40.67</v>
      </c>
      <c r="L62" s="197">
        <v>18.399999999999999</v>
      </c>
      <c r="M62" s="197">
        <v>0</v>
      </c>
      <c r="N62" s="197">
        <v>0</v>
      </c>
      <c r="O62" s="197">
        <v>48.77</v>
      </c>
      <c r="P62" s="197">
        <v>49.66</v>
      </c>
      <c r="Q62" s="197">
        <v>0.97</v>
      </c>
      <c r="R62" s="197">
        <v>2.72</v>
      </c>
      <c r="S62" s="197">
        <v>1.94</v>
      </c>
      <c r="T62" s="197">
        <v>0</v>
      </c>
      <c r="U62" s="197">
        <v>283.12</v>
      </c>
      <c r="V62" s="197">
        <v>0</v>
      </c>
      <c r="W62" s="197">
        <v>10.77</v>
      </c>
      <c r="X62" s="197">
        <v>24.18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53.62</v>
      </c>
      <c r="AQ62" s="197">
        <v>9.68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77.459999999999994</v>
      </c>
      <c r="L63" s="197">
        <v>63.15</v>
      </c>
      <c r="M63" s="197">
        <v>0</v>
      </c>
      <c r="N63" s="197">
        <v>0</v>
      </c>
      <c r="O63" s="197">
        <v>48.77</v>
      </c>
      <c r="P63" s="197">
        <v>49.66</v>
      </c>
      <c r="Q63" s="197">
        <v>0.97</v>
      </c>
      <c r="R63" s="197">
        <v>9.68</v>
      </c>
      <c r="S63" s="197">
        <v>5.81</v>
      </c>
      <c r="T63" s="197">
        <v>0</v>
      </c>
      <c r="U63" s="197">
        <v>283.12</v>
      </c>
      <c r="V63" s="197">
        <v>4.26</v>
      </c>
      <c r="W63" s="197">
        <v>10.77</v>
      </c>
      <c r="X63" s="197">
        <v>24.18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53.62</v>
      </c>
      <c r="AQ63" s="197">
        <v>9.68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77.459999999999994</v>
      </c>
      <c r="L64" s="197">
        <v>63.16</v>
      </c>
      <c r="M64" s="197">
        <v>0</v>
      </c>
      <c r="N64" s="197">
        <v>0</v>
      </c>
      <c r="O64" s="197">
        <v>48.77</v>
      </c>
      <c r="P64" s="197">
        <v>49.66</v>
      </c>
      <c r="Q64" s="197">
        <v>0.97</v>
      </c>
      <c r="R64" s="197">
        <v>9.68</v>
      </c>
      <c r="S64" s="197">
        <v>5.81</v>
      </c>
      <c r="T64" s="197">
        <v>0</v>
      </c>
      <c r="U64" s="197">
        <v>283.12</v>
      </c>
      <c r="V64" s="197">
        <v>4.47</v>
      </c>
      <c r="W64" s="197">
        <v>10.77</v>
      </c>
      <c r="X64" s="197">
        <v>24.18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53.62</v>
      </c>
      <c r="AQ64" s="197">
        <v>14.75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77.459999999999994</v>
      </c>
      <c r="L65" s="197">
        <v>63.16</v>
      </c>
      <c r="M65" s="197">
        <v>0</v>
      </c>
      <c r="N65" s="197">
        <v>0</v>
      </c>
      <c r="O65" s="197">
        <v>48.77</v>
      </c>
      <c r="P65" s="197">
        <v>49.66</v>
      </c>
      <c r="Q65" s="197">
        <v>0.97</v>
      </c>
      <c r="R65" s="197">
        <v>9.68</v>
      </c>
      <c r="S65" s="197">
        <v>5.81</v>
      </c>
      <c r="T65" s="197">
        <v>0</v>
      </c>
      <c r="U65" s="197">
        <v>283.12</v>
      </c>
      <c r="V65" s="197">
        <v>4.47</v>
      </c>
      <c r="W65" s="197">
        <v>10.77</v>
      </c>
      <c r="X65" s="197">
        <v>24.18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53.62</v>
      </c>
      <c r="AQ65" s="197">
        <v>14.75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77.459999999999994</v>
      </c>
      <c r="L66" s="197">
        <v>63.15</v>
      </c>
      <c r="M66" s="197">
        <v>0</v>
      </c>
      <c r="N66" s="197">
        <v>0</v>
      </c>
      <c r="O66" s="197">
        <v>48.77</v>
      </c>
      <c r="P66" s="197">
        <v>49.66</v>
      </c>
      <c r="Q66" s="197">
        <v>0.97</v>
      </c>
      <c r="R66" s="197">
        <v>9.68</v>
      </c>
      <c r="S66" s="197">
        <v>5.81</v>
      </c>
      <c r="T66" s="197">
        <v>0</v>
      </c>
      <c r="U66" s="197">
        <v>283.12</v>
      </c>
      <c r="V66" s="197">
        <v>4.47</v>
      </c>
      <c r="W66" s="197">
        <v>10.77</v>
      </c>
      <c r="X66" s="197">
        <v>24.18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53.62</v>
      </c>
      <c r="AQ66" s="197">
        <v>14.75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77.459999999999994</v>
      </c>
      <c r="L67" s="197">
        <v>63.16</v>
      </c>
      <c r="M67" s="197">
        <v>0</v>
      </c>
      <c r="N67" s="197">
        <v>0</v>
      </c>
      <c r="O67" s="197">
        <v>48.77</v>
      </c>
      <c r="P67" s="197">
        <v>49.66</v>
      </c>
      <c r="Q67" s="197">
        <v>2.46</v>
      </c>
      <c r="R67" s="197">
        <v>9.68</v>
      </c>
      <c r="S67" s="197">
        <v>5.81</v>
      </c>
      <c r="T67" s="197">
        <v>0</v>
      </c>
      <c r="U67" s="197">
        <v>283.12</v>
      </c>
      <c r="V67" s="197">
        <v>4.47</v>
      </c>
      <c r="W67" s="197">
        <v>10.77</v>
      </c>
      <c r="X67" s="197">
        <v>24.18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46.22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53.62</v>
      </c>
      <c r="AQ67" s="197">
        <v>14.75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79.47</v>
      </c>
      <c r="L68" s="197">
        <v>63.16</v>
      </c>
      <c r="M68" s="197">
        <v>0</v>
      </c>
      <c r="N68" s="197">
        <v>0</v>
      </c>
      <c r="O68" s="197">
        <v>48.77</v>
      </c>
      <c r="P68" s="197">
        <v>49.66</v>
      </c>
      <c r="Q68" s="197">
        <v>2.46</v>
      </c>
      <c r="R68" s="197">
        <v>10.43</v>
      </c>
      <c r="S68" s="197">
        <v>5.81</v>
      </c>
      <c r="T68" s="197">
        <v>0</v>
      </c>
      <c r="U68" s="197">
        <v>283.12</v>
      </c>
      <c r="V68" s="197">
        <v>4.47</v>
      </c>
      <c r="W68" s="197">
        <v>10.77</v>
      </c>
      <c r="X68" s="197">
        <v>24.18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53.62</v>
      </c>
      <c r="AQ68" s="197">
        <v>14.75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63.16</v>
      </c>
      <c r="M69" s="197">
        <v>0</v>
      </c>
      <c r="N69" s="197">
        <v>0</v>
      </c>
      <c r="O69" s="197">
        <v>48.77</v>
      </c>
      <c r="P69" s="197">
        <v>49.66</v>
      </c>
      <c r="Q69" s="197">
        <v>2.46</v>
      </c>
      <c r="R69" s="197">
        <v>10.43</v>
      </c>
      <c r="S69" s="197">
        <v>5.81</v>
      </c>
      <c r="T69" s="197">
        <v>0</v>
      </c>
      <c r="U69" s="197">
        <v>283.12</v>
      </c>
      <c r="V69" s="197">
        <v>4.54</v>
      </c>
      <c r="W69" s="197">
        <v>10.85</v>
      </c>
      <c r="X69" s="197">
        <v>24.18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53.62</v>
      </c>
      <c r="AQ69" s="197">
        <v>14.75</v>
      </c>
      <c r="AR69" s="197">
        <v>22.53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63.16</v>
      </c>
      <c r="M70" s="197">
        <v>0</v>
      </c>
      <c r="N70" s="197">
        <v>0</v>
      </c>
      <c r="O70" s="197">
        <v>48.77</v>
      </c>
      <c r="P70" s="197">
        <v>49.66</v>
      </c>
      <c r="Q70" s="197">
        <v>2.46</v>
      </c>
      <c r="R70" s="197">
        <v>10.43</v>
      </c>
      <c r="S70" s="197">
        <v>6.49</v>
      </c>
      <c r="T70" s="197">
        <v>0</v>
      </c>
      <c r="U70" s="197">
        <v>283.12</v>
      </c>
      <c r="V70" s="197">
        <v>4.54</v>
      </c>
      <c r="W70" s="197">
        <v>10.85</v>
      </c>
      <c r="X70" s="197">
        <v>24.18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53.62</v>
      </c>
      <c r="AQ70" s="197">
        <v>14.75</v>
      </c>
      <c r="AR70" s="197">
        <v>13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63.16</v>
      </c>
      <c r="M71" s="197">
        <v>0</v>
      </c>
      <c r="N71" s="197">
        <v>0</v>
      </c>
      <c r="O71" s="197">
        <v>48.77</v>
      </c>
      <c r="P71" s="197">
        <v>49.66</v>
      </c>
      <c r="Q71" s="197">
        <v>2.46</v>
      </c>
      <c r="R71" s="197">
        <v>10.43</v>
      </c>
      <c r="S71" s="197">
        <v>6.49</v>
      </c>
      <c r="T71" s="197">
        <v>0</v>
      </c>
      <c r="U71" s="197">
        <v>283.12</v>
      </c>
      <c r="V71" s="197">
        <v>4.54</v>
      </c>
      <c r="W71" s="197">
        <v>10.75</v>
      </c>
      <c r="X71" s="197">
        <v>24.18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53.62</v>
      </c>
      <c r="AQ71" s="197">
        <v>14.75</v>
      </c>
      <c r="AR71" s="197">
        <v>4.9000000000000004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63.16</v>
      </c>
      <c r="M72" s="197">
        <v>0</v>
      </c>
      <c r="N72" s="197">
        <v>0</v>
      </c>
      <c r="O72" s="197">
        <v>48.77</v>
      </c>
      <c r="P72" s="197">
        <v>49.66</v>
      </c>
      <c r="Q72" s="197">
        <v>2.46</v>
      </c>
      <c r="R72" s="197">
        <v>10.43</v>
      </c>
      <c r="S72" s="197">
        <v>6.49</v>
      </c>
      <c r="T72" s="197">
        <v>0</v>
      </c>
      <c r="U72" s="197">
        <v>283.12</v>
      </c>
      <c r="V72" s="197">
        <v>4.54</v>
      </c>
      <c r="W72" s="197">
        <v>10.75</v>
      </c>
      <c r="X72" s="197">
        <v>24.18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53.62</v>
      </c>
      <c r="AQ72" s="197">
        <v>14.75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79.47</v>
      </c>
      <c r="L73" s="197">
        <v>63.16</v>
      </c>
      <c r="M73" s="197">
        <v>0</v>
      </c>
      <c r="N73" s="197">
        <v>0</v>
      </c>
      <c r="O73" s="197">
        <v>48.77</v>
      </c>
      <c r="P73" s="197">
        <v>49.66</v>
      </c>
      <c r="Q73" s="197">
        <v>2.46</v>
      </c>
      <c r="R73" s="197">
        <v>10.43</v>
      </c>
      <c r="S73" s="197">
        <v>6.49</v>
      </c>
      <c r="T73" s="197">
        <v>0</v>
      </c>
      <c r="U73" s="197">
        <v>283.12</v>
      </c>
      <c r="V73" s="197">
        <v>4.54</v>
      </c>
      <c r="W73" s="197">
        <v>10.75</v>
      </c>
      <c r="X73" s="197">
        <v>24.18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53.62</v>
      </c>
      <c r="AQ73" s="197">
        <v>14.75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63.16</v>
      </c>
      <c r="M74" s="197">
        <v>0</v>
      </c>
      <c r="N74" s="197">
        <v>0</v>
      </c>
      <c r="O74" s="197">
        <v>48.77</v>
      </c>
      <c r="P74" s="197">
        <v>49.66</v>
      </c>
      <c r="Q74" s="197">
        <v>2.46</v>
      </c>
      <c r="R74" s="197">
        <v>10.43</v>
      </c>
      <c r="S74" s="197">
        <v>6.49</v>
      </c>
      <c r="T74" s="197">
        <v>0</v>
      </c>
      <c r="U74" s="197">
        <v>283.12</v>
      </c>
      <c r="V74" s="197">
        <v>4.54</v>
      </c>
      <c r="W74" s="197">
        <v>10.75</v>
      </c>
      <c r="X74" s="197">
        <v>24.18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53.62</v>
      </c>
      <c r="AQ74" s="197">
        <v>14.75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79.47</v>
      </c>
      <c r="L75" s="197">
        <v>63.16</v>
      </c>
      <c r="M75" s="197">
        <v>0</v>
      </c>
      <c r="N75" s="197">
        <v>0</v>
      </c>
      <c r="O75" s="197">
        <v>48.77</v>
      </c>
      <c r="P75" s="197">
        <v>49.66</v>
      </c>
      <c r="Q75" s="197">
        <v>2.46</v>
      </c>
      <c r="R75" s="197">
        <v>10.43</v>
      </c>
      <c r="S75" s="197">
        <v>6.49</v>
      </c>
      <c r="T75" s="197">
        <v>0</v>
      </c>
      <c r="U75" s="197">
        <v>281.43</v>
      </c>
      <c r="V75" s="197">
        <v>4.46</v>
      </c>
      <c r="W75" s="197">
        <v>10.75</v>
      </c>
      <c r="X75" s="197">
        <v>24.18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53.62</v>
      </c>
      <c r="AQ75" s="197">
        <v>14.75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63.16</v>
      </c>
      <c r="M76" s="197">
        <v>0</v>
      </c>
      <c r="N76" s="197">
        <v>0</v>
      </c>
      <c r="O76" s="197">
        <v>48.77</v>
      </c>
      <c r="P76" s="197">
        <v>49.66</v>
      </c>
      <c r="Q76" s="197">
        <v>2.46</v>
      </c>
      <c r="R76" s="197">
        <v>10.43</v>
      </c>
      <c r="S76" s="197">
        <v>6.49</v>
      </c>
      <c r="T76" s="197">
        <v>0</v>
      </c>
      <c r="U76" s="197">
        <v>281.43</v>
      </c>
      <c r="V76" s="197">
        <v>4.46</v>
      </c>
      <c r="W76" s="197">
        <v>10.75</v>
      </c>
      <c r="X76" s="197">
        <v>24.18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53.62</v>
      </c>
      <c r="AQ76" s="197">
        <v>14.75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63.16</v>
      </c>
      <c r="M77" s="197">
        <v>0</v>
      </c>
      <c r="N77" s="197">
        <v>0</v>
      </c>
      <c r="O77" s="197">
        <v>48.77</v>
      </c>
      <c r="P77" s="197">
        <v>49.66</v>
      </c>
      <c r="Q77" s="197">
        <v>2.46</v>
      </c>
      <c r="R77" s="197">
        <v>10.43</v>
      </c>
      <c r="S77" s="197">
        <v>6.49</v>
      </c>
      <c r="T77" s="197">
        <v>0</v>
      </c>
      <c r="U77" s="197">
        <v>281.43</v>
      </c>
      <c r="V77" s="197">
        <v>4.46</v>
      </c>
      <c r="W77" s="197">
        <v>10.75</v>
      </c>
      <c r="X77" s="197">
        <v>24.18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53.62</v>
      </c>
      <c r="AQ77" s="197">
        <v>14.75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63.16</v>
      </c>
      <c r="M78" s="197">
        <v>0</v>
      </c>
      <c r="N78" s="197">
        <v>0</v>
      </c>
      <c r="O78" s="197">
        <v>48.77</v>
      </c>
      <c r="P78" s="197">
        <v>49.66</v>
      </c>
      <c r="Q78" s="197">
        <v>2.46</v>
      </c>
      <c r="R78" s="197">
        <v>10.43</v>
      </c>
      <c r="S78" s="197">
        <v>6.49</v>
      </c>
      <c r="T78" s="197">
        <v>0</v>
      </c>
      <c r="U78" s="197">
        <v>281.43</v>
      </c>
      <c r="V78" s="197">
        <v>4.46</v>
      </c>
      <c r="W78" s="197">
        <v>10.75</v>
      </c>
      <c r="X78" s="197">
        <v>24.18</v>
      </c>
      <c r="Y78" s="197">
        <v>0</v>
      </c>
      <c r="Z78">
        <v>0</v>
      </c>
      <c r="AA78" s="197">
        <v>8.3000000000000007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53.62</v>
      </c>
      <c r="AQ78" s="197">
        <v>14.75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63.16</v>
      </c>
      <c r="M79" s="197">
        <v>0</v>
      </c>
      <c r="N79" s="197">
        <v>0</v>
      </c>
      <c r="O79" s="197">
        <v>48.77</v>
      </c>
      <c r="P79" s="197">
        <v>49.66</v>
      </c>
      <c r="Q79" s="197">
        <v>2.46</v>
      </c>
      <c r="R79" s="197">
        <v>10.43</v>
      </c>
      <c r="S79" s="197">
        <v>6.49</v>
      </c>
      <c r="T79" s="197">
        <v>0</v>
      </c>
      <c r="U79" s="197">
        <v>281.43</v>
      </c>
      <c r="V79" s="197">
        <v>4.46</v>
      </c>
      <c r="W79" s="197">
        <v>10.75</v>
      </c>
      <c r="X79" s="197">
        <v>24.18</v>
      </c>
      <c r="Y79" s="197">
        <v>0</v>
      </c>
      <c r="Z79">
        <v>0</v>
      </c>
      <c r="AA79" s="197">
        <v>8.3000000000000007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54.14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53.62</v>
      </c>
      <c r="AQ79" s="197">
        <v>14.75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63.16</v>
      </c>
      <c r="M80" s="197">
        <v>0</v>
      </c>
      <c r="N80" s="197">
        <v>0</v>
      </c>
      <c r="O80" s="197">
        <v>48.77</v>
      </c>
      <c r="P80" s="197">
        <v>49.66</v>
      </c>
      <c r="Q80" s="197">
        <v>2.46</v>
      </c>
      <c r="R80" s="197">
        <v>10.43</v>
      </c>
      <c r="S80" s="197">
        <v>6.49</v>
      </c>
      <c r="T80" s="197">
        <v>0</v>
      </c>
      <c r="U80" s="197">
        <v>281.43</v>
      </c>
      <c r="V80" s="197">
        <v>4.46</v>
      </c>
      <c r="W80" s="197">
        <v>10.75</v>
      </c>
      <c r="X80" s="197">
        <v>24.18</v>
      </c>
      <c r="Y80" s="197">
        <v>0</v>
      </c>
      <c r="Z80">
        <v>0</v>
      </c>
      <c r="AA80" s="197">
        <v>8.3000000000000007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54.14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53.62</v>
      </c>
      <c r="AQ80" s="197">
        <v>14.75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63.16</v>
      </c>
      <c r="M81" s="197">
        <v>0</v>
      </c>
      <c r="N81" s="197">
        <v>0</v>
      </c>
      <c r="O81" s="197">
        <v>48.77</v>
      </c>
      <c r="P81" s="197">
        <v>49.66</v>
      </c>
      <c r="Q81" s="197">
        <v>2.46</v>
      </c>
      <c r="R81" s="197">
        <v>10.43</v>
      </c>
      <c r="S81" s="197">
        <v>6.49</v>
      </c>
      <c r="T81" s="197">
        <v>0</v>
      </c>
      <c r="U81" s="197">
        <v>281.43</v>
      </c>
      <c r="V81" s="197">
        <v>4.46</v>
      </c>
      <c r="W81" s="197">
        <v>10.77</v>
      </c>
      <c r="X81" s="197">
        <v>24.18</v>
      </c>
      <c r="Y81" s="197">
        <v>0</v>
      </c>
      <c r="Z81">
        <v>0</v>
      </c>
      <c r="AA81" s="197">
        <v>8.3000000000000007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44.3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53.62</v>
      </c>
      <c r="AQ81" s="197">
        <v>14.75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63.16</v>
      </c>
      <c r="M82" s="197">
        <v>0</v>
      </c>
      <c r="N82" s="197">
        <v>0</v>
      </c>
      <c r="O82" s="197">
        <v>48.77</v>
      </c>
      <c r="P82" s="197">
        <v>49.66</v>
      </c>
      <c r="Q82" s="197">
        <v>2.46</v>
      </c>
      <c r="R82" s="197">
        <v>10.43</v>
      </c>
      <c r="S82" s="197">
        <v>6.49</v>
      </c>
      <c r="T82" s="197">
        <v>0</v>
      </c>
      <c r="U82" s="197">
        <v>281.43</v>
      </c>
      <c r="V82" s="197">
        <v>4.46</v>
      </c>
      <c r="W82" s="197">
        <v>10.77</v>
      </c>
      <c r="X82" s="197">
        <v>24.18</v>
      </c>
      <c r="Y82" s="197">
        <v>0</v>
      </c>
      <c r="Z82">
        <v>0</v>
      </c>
      <c r="AA82" s="197">
        <v>8.3000000000000007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53.62</v>
      </c>
      <c r="AQ82" s="197">
        <v>14.75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79.47</v>
      </c>
      <c r="L83" s="197">
        <v>63.16</v>
      </c>
      <c r="M83" s="197">
        <v>0</v>
      </c>
      <c r="N83" s="197">
        <v>0</v>
      </c>
      <c r="O83" s="197">
        <v>48.77</v>
      </c>
      <c r="P83" s="197">
        <v>49.66</v>
      </c>
      <c r="Q83" s="197">
        <v>2.46</v>
      </c>
      <c r="R83" s="197">
        <v>10.43</v>
      </c>
      <c r="S83" s="197">
        <v>6.49</v>
      </c>
      <c r="T83" s="197">
        <v>0</v>
      </c>
      <c r="U83" s="197">
        <v>281.43</v>
      </c>
      <c r="V83" s="197">
        <v>4.46</v>
      </c>
      <c r="W83" s="197">
        <v>10.77</v>
      </c>
      <c r="X83" s="197">
        <v>24.18</v>
      </c>
      <c r="Y83" s="197">
        <v>0</v>
      </c>
      <c r="Z83">
        <v>0</v>
      </c>
      <c r="AA83" s="197">
        <v>8.3000000000000007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53.62</v>
      </c>
      <c r="AQ83" s="197">
        <v>14.75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79.47</v>
      </c>
      <c r="L84" s="197">
        <v>63.16</v>
      </c>
      <c r="M84" s="197">
        <v>0</v>
      </c>
      <c r="N84" s="197">
        <v>0</v>
      </c>
      <c r="O84" s="197">
        <v>48.77</v>
      </c>
      <c r="P84" s="197">
        <v>49.66</v>
      </c>
      <c r="Q84" s="197">
        <v>2.46</v>
      </c>
      <c r="R84" s="197">
        <v>10.43</v>
      </c>
      <c r="S84" s="197">
        <v>6.49</v>
      </c>
      <c r="T84" s="197">
        <v>0</v>
      </c>
      <c r="U84" s="197">
        <v>281.43</v>
      </c>
      <c r="V84" s="197">
        <v>4.46</v>
      </c>
      <c r="W84" s="197">
        <v>10.77</v>
      </c>
      <c r="X84" s="197">
        <v>24.18</v>
      </c>
      <c r="Y84" s="197">
        <v>0</v>
      </c>
      <c r="Z84">
        <v>0</v>
      </c>
      <c r="AA84" s="197">
        <v>8.3000000000000007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53.62</v>
      </c>
      <c r="AQ84" s="197">
        <v>14.75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79.47</v>
      </c>
      <c r="L85" s="197">
        <v>63.16</v>
      </c>
      <c r="M85" s="197">
        <v>0</v>
      </c>
      <c r="N85" s="197">
        <v>0</v>
      </c>
      <c r="O85" s="197">
        <v>48.77</v>
      </c>
      <c r="P85" s="197">
        <v>49.66</v>
      </c>
      <c r="Q85" s="197">
        <v>2.46</v>
      </c>
      <c r="R85" s="197">
        <v>10.43</v>
      </c>
      <c r="S85" s="197">
        <v>6.49</v>
      </c>
      <c r="T85" s="197">
        <v>0</v>
      </c>
      <c r="U85" s="197">
        <v>281.43</v>
      </c>
      <c r="V85" s="197">
        <v>4.46</v>
      </c>
      <c r="W85" s="197">
        <v>10.77</v>
      </c>
      <c r="X85" s="197">
        <v>24.18</v>
      </c>
      <c r="Y85" s="197">
        <v>0</v>
      </c>
      <c r="Z85">
        <v>0</v>
      </c>
      <c r="AA85" s="197">
        <v>8.58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53.62</v>
      </c>
      <c r="AQ85" s="197">
        <v>14.75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79.47</v>
      </c>
      <c r="L86" s="197">
        <v>63.16</v>
      </c>
      <c r="M86" s="197">
        <v>0</v>
      </c>
      <c r="N86" s="197">
        <v>0</v>
      </c>
      <c r="O86" s="197">
        <v>48.77</v>
      </c>
      <c r="P86" s="197">
        <v>49.66</v>
      </c>
      <c r="Q86" s="197">
        <v>2.46</v>
      </c>
      <c r="R86" s="197">
        <v>10.43</v>
      </c>
      <c r="S86" s="197">
        <v>6.49</v>
      </c>
      <c r="T86" s="197">
        <v>0</v>
      </c>
      <c r="U86" s="197">
        <v>281.43</v>
      </c>
      <c r="V86" s="197">
        <v>4.46</v>
      </c>
      <c r="W86" s="197">
        <v>10.77</v>
      </c>
      <c r="X86" s="197">
        <v>24.18</v>
      </c>
      <c r="Y86" s="197">
        <v>0</v>
      </c>
      <c r="Z86">
        <v>0</v>
      </c>
      <c r="AA86" s="197">
        <v>8.58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53.62</v>
      </c>
      <c r="AQ86" s="197">
        <v>14.75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79.47</v>
      </c>
      <c r="L87" s="197">
        <v>19.36</v>
      </c>
      <c r="M87" s="197">
        <v>0</v>
      </c>
      <c r="N87" s="197">
        <v>0</v>
      </c>
      <c r="O87" s="197">
        <v>48.77</v>
      </c>
      <c r="P87" s="197">
        <v>49.66</v>
      </c>
      <c r="Q87" s="197">
        <v>0.97</v>
      </c>
      <c r="R87" s="197">
        <v>10.43</v>
      </c>
      <c r="S87" s="197">
        <v>1.94</v>
      </c>
      <c r="T87" s="197">
        <v>0</v>
      </c>
      <c r="U87" s="197">
        <v>281.43</v>
      </c>
      <c r="V87" s="197">
        <v>4.46</v>
      </c>
      <c r="W87" s="197">
        <v>10.77</v>
      </c>
      <c r="X87" s="197">
        <v>24.18</v>
      </c>
      <c r="Y87" s="197">
        <v>0</v>
      </c>
      <c r="Z87">
        <v>0</v>
      </c>
      <c r="AA87" s="197">
        <v>8.58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45.93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53.62</v>
      </c>
      <c r="AQ87" s="197">
        <v>14.75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79.47</v>
      </c>
      <c r="L88" s="197">
        <v>19.36</v>
      </c>
      <c r="M88" s="197">
        <v>0</v>
      </c>
      <c r="N88" s="197">
        <v>0</v>
      </c>
      <c r="O88" s="197">
        <v>48.77</v>
      </c>
      <c r="P88" s="197">
        <v>49.66</v>
      </c>
      <c r="Q88" s="197">
        <v>0.97</v>
      </c>
      <c r="R88" s="197">
        <v>10.43</v>
      </c>
      <c r="S88" s="197">
        <v>1.94</v>
      </c>
      <c r="T88" s="197">
        <v>0</v>
      </c>
      <c r="U88" s="197">
        <v>281.43</v>
      </c>
      <c r="V88" s="197">
        <v>4.46</v>
      </c>
      <c r="W88" s="197">
        <v>10.77</v>
      </c>
      <c r="X88" s="197">
        <v>24.18</v>
      </c>
      <c r="Y88" s="197">
        <v>0</v>
      </c>
      <c r="Z88">
        <v>0</v>
      </c>
      <c r="AA88" s="197">
        <v>8.58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45.93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53.62</v>
      </c>
      <c r="AQ88" s="197">
        <v>14.75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79.47</v>
      </c>
      <c r="L89" s="197">
        <v>19.36</v>
      </c>
      <c r="M89" s="197">
        <v>0</v>
      </c>
      <c r="N89" s="197">
        <v>0</v>
      </c>
      <c r="O89" s="197">
        <v>48.77</v>
      </c>
      <c r="P89" s="197">
        <v>49.66</v>
      </c>
      <c r="Q89" s="197">
        <v>0.97</v>
      </c>
      <c r="R89" s="197">
        <v>10.43</v>
      </c>
      <c r="S89" s="197">
        <v>1.94</v>
      </c>
      <c r="T89" s="197">
        <v>0</v>
      </c>
      <c r="U89" s="197">
        <v>281.43</v>
      </c>
      <c r="V89" s="197">
        <v>4.46</v>
      </c>
      <c r="W89" s="197">
        <v>10.77</v>
      </c>
      <c r="X89" s="197">
        <v>24.18</v>
      </c>
      <c r="Y89" s="197">
        <v>0</v>
      </c>
      <c r="Z89">
        <v>0</v>
      </c>
      <c r="AA89" s="197">
        <v>8.58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45.93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53.62</v>
      </c>
      <c r="AQ89" s="197">
        <v>14.75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79.47</v>
      </c>
      <c r="L90" s="197">
        <v>19.36</v>
      </c>
      <c r="M90" s="197">
        <v>0</v>
      </c>
      <c r="N90" s="197">
        <v>0</v>
      </c>
      <c r="O90" s="197">
        <v>48.77</v>
      </c>
      <c r="P90" s="197">
        <v>49.66</v>
      </c>
      <c r="Q90" s="197">
        <v>0.97</v>
      </c>
      <c r="R90" s="197">
        <v>10.43</v>
      </c>
      <c r="S90" s="197">
        <v>1.94</v>
      </c>
      <c r="T90" s="197">
        <v>0</v>
      </c>
      <c r="U90" s="197">
        <v>281.43</v>
      </c>
      <c r="V90" s="197">
        <v>4.46</v>
      </c>
      <c r="W90" s="197">
        <v>10.77</v>
      </c>
      <c r="X90" s="197">
        <v>24.18</v>
      </c>
      <c r="Y90" s="197">
        <v>0</v>
      </c>
      <c r="Z90">
        <v>0</v>
      </c>
      <c r="AA90" s="197">
        <v>8.58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45.93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53.62</v>
      </c>
      <c r="AQ90" s="197">
        <v>14.75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79.47</v>
      </c>
      <c r="L91" s="197">
        <v>19.36</v>
      </c>
      <c r="M91" s="197">
        <v>0</v>
      </c>
      <c r="N91" s="197">
        <v>0</v>
      </c>
      <c r="O91" s="197">
        <v>48.77</v>
      </c>
      <c r="P91" s="197">
        <v>49.66</v>
      </c>
      <c r="Q91" s="197">
        <v>0.97</v>
      </c>
      <c r="R91" s="197">
        <v>10.43</v>
      </c>
      <c r="S91" s="197">
        <v>1.94</v>
      </c>
      <c r="T91" s="197">
        <v>0</v>
      </c>
      <c r="U91" s="197">
        <v>281.43</v>
      </c>
      <c r="V91" s="197">
        <v>4.46</v>
      </c>
      <c r="W91" s="197">
        <v>10.77</v>
      </c>
      <c r="X91" s="197">
        <v>24.18</v>
      </c>
      <c r="Y91" s="197">
        <v>0</v>
      </c>
      <c r="Z91">
        <v>0</v>
      </c>
      <c r="AA91" s="197">
        <v>8.58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45.93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53.62</v>
      </c>
      <c r="AQ91" s="197">
        <v>14.75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19.36</v>
      </c>
      <c r="M92" s="197">
        <v>0</v>
      </c>
      <c r="N92" s="197">
        <v>0</v>
      </c>
      <c r="O92" s="197">
        <v>48.77</v>
      </c>
      <c r="P92" s="197">
        <v>49.66</v>
      </c>
      <c r="Q92" s="197">
        <v>0.97</v>
      </c>
      <c r="R92" s="197">
        <v>10.43</v>
      </c>
      <c r="S92" s="197">
        <v>1.94</v>
      </c>
      <c r="T92" s="197">
        <v>0</v>
      </c>
      <c r="U92" s="197">
        <v>281.43</v>
      </c>
      <c r="V92" s="197">
        <v>4.46</v>
      </c>
      <c r="W92" s="197">
        <v>10.77</v>
      </c>
      <c r="X92" s="197">
        <v>24.18</v>
      </c>
      <c r="Y92" s="197">
        <v>0</v>
      </c>
      <c r="Z92">
        <v>0</v>
      </c>
      <c r="AA92" s="197">
        <v>8.58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45.93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53.62</v>
      </c>
      <c r="AQ92" s="197">
        <v>14.75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58.09</v>
      </c>
      <c r="L93" s="197">
        <v>19.36</v>
      </c>
      <c r="M93" s="197">
        <v>0</v>
      </c>
      <c r="N93" s="197">
        <v>0</v>
      </c>
      <c r="O93" s="197">
        <v>48.77</v>
      </c>
      <c r="P93" s="197">
        <v>49.66</v>
      </c>
      <c r="Q93" s="197">
        <v>0.97</v>
      </c>
      <c r="R93" s="197">
        <v>6.01</v>
      </c>
      <c r="S93" s="197">
        <v>1.94</v>
      </c>
      <c r="T93" s="197">
        <v>0</v>
      </c>
      <c r="U93" s="197">
        <v>281.43</v>
      </c>
      <c r="V93" s="197">
        <v>0</v>
      </c>
      <c r="W93" s="197">
        <v>10.77</v>
      </c>
      <c r="X93" s="197">
        <v>24.18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45.93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53.62</v>
      </c>
      <c r="AQ93" s="197">
        <v>9.68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58.09</v>
      </c>
      <c r="L94" s="197">
        <v>19.36</v>
      </c>
      <c r="M94" s="197">
        <v>0</v>
      </c>
      <c r="N94" s="197">
        <v>0</v>
      </c>
      <c r="O94" s="197">
        <v>48.77</v>
      </c>
      <c r="P94" s="197">
        <v>49.66</v>
      </c>
      <c r="Q94" s="197">
        <v>0.97</v>
      </c>
      <c r="R94" s="197">
        <v>4.84</v>
      </c>
      <c r="S94" s="197">
        <v>1.94</v>
      </c>
      <c r="T94" s="197">
        <v>0</v>
      </c>
      <c r="U94" s="197">
        <v>281.43</v>
      </c>
      <c r="V94" s="197">
        <v>0</v>
      </c>
      <c r="W94" s="197">
        <v>10.77</v>
      </c>
      <c r="X94" s="197">
        <v>24.18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45.93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53.62</v>
      </c>
      <c r="AQ94" s="197">
        <v>9.68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58.09</v>
      </c>
      <c r="L95" s="197">
        <v>19.36</v>
      </c>
      <c r="M95" s="197">
        <v>0</v>
      </c>
      <c r="N95" s="197">
        <v>0</v>
      </c>
      <c r="O95" s="197">
        <v>48.77</v>
      </c>
      <c r="P95" s="197">
        <v>49.66</v>
      </c>
      <c r="Q95" s="197">
        <v>0.97</v>
      </c>
      <c r="R95" s="197">
        <v>4.84</v>
      </c>
      <c r="S95" s="197">
        <v>1.94</v>
      </c>
      <c r="T95" s="197">
        <v>0</v>
      </c>
      <c r="U95" s="197">
        <v>281.43</v>
      </c>
      <c r="V95" s="197">
        <v>0</v>
      </c>
      <c r="W95" s="197">
        <v>10.77</v>
      </c>
      <c r="X95" s="197">
        <v>24.18</v>
      </c>
      <c r="Y95" s="197">
        <v>0</v>
      </c>
      <c r="Z95">
        <v>0</v>
      </c>
      <c r="AA95" s="197">
        <v>8.58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45.93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53.62</v>
      </c>
      <c r="AQ95" s="197">
        <v>9.68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58.09</v>
      </c>
      <c r="L96" s="197">
        <v>19.36</v>
      </c>
      <c r="M96" s="197">
        <v>0</v>
      </c>
      <c r="N96" s="197">
        <v>0</v>
      </c>
      <c r="O96" s="197">
        <v>48.77</v>
      </c>
      <c r="P96" s="197">
        <v>49.66</v>
      </c>
      <c r="Q96" s="197">
        <v>0.97</v>
      </c>
      <c r="R96" s="197">
        <v>4.84</v>
      </c>
      <c r="S96" s="197">
        <v>1.94</v>
      </c>
      <c r="T96" s="197">
        <v>0</v>
      </c>
      <c r="U96" s="197">
        <v>281.43</v>
      </c>
      <c r="V96" s="197">
        <v>0</v>
      </c>
      <c r="W96" s="197">
        <v>10.77</v>
      </c>
      <c r="X96" s="197">
        <v>24.18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45.93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53.62</v>
      </c>
      <c r="AQ96" s="197">
        <v>9.68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58.09</v>
      </c>
      <c r="L97" s="197">
        <v>19.36</v>
      </c>
      <c r="M97" s="197">
        <v>0</v>
      </c>
      <c r="N97" s="197">
        <v>0</v>
      </c>
      <c r="O97" s="197">
        <v>48.77</v>
      </c>
      <c r="P97" s="197">
        <v>49.66</v>
      </c>
      <c r="Q97" s="197">
        <v>0.97</v>
      </c>
      <c r="R97" s="197">
        <v>4.84</v>
      </c>
      <c r="S97" s="197">
        <v>1.94</v>
      </c>
      <c r="T97" s="197">
        <v>0</v>
      </c>
      <c r="U97" s="197">
        <v>281.43</v>
      </c>
      <c r="V97" s="197">
        <v>0</v>
      </c>
      <c r="W97" s="197">
        <v>10.77</v>
      </c>
      <c r="X97" s="197">
        <v>24.18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45.93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53.62</v>
      </c>
      <c r="AQ97" s="197">
        <v>9.68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58.09</v>
      </c>
      <c r="L98" s="197">
        <v>19.36</v>
      </c>
      <c r="M98" s="197">
        <v>0</v>
      </c>
      <c r="N98" s="197">
        <v>0</v>
      </c>
      <c r="O98" s="197">
        <v>48.77</v>
      </c>
      <c r="P98" s="197">
        <v>49.66</v>
      </c>
      <c r="Q98" s="197">
        <v>0.97</v>
      </c>
      <c r="R98" s="197">
        <v>4.84</v>
      </c>
      <c r="S98" s="197">
        <v>1.94</v>
      </c>
      <c r="T98" s="197">
        <v>0</v>
      </c>
      <c r="U98" s="197">
        <v>281.43</v>
      </c>
      <c r="V98" s="197">
        <v>0</v>
      </c>
      <c r="W98" s="197">
        <v>10.77</v>
      </c>
      <c r="X98" s="197">
        <v>24.18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45.93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53.62</v>
      </c>
      <c r="AQ98" s="197">
        <v>9.68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1.414717500000001</v>
      </c>
      <c r="L99">
        <f t="shared" si="0"/>
        <v>0.7130350000000002</v>
      </c>
      <c r="M99">
        <f t="shared" si="0"/>
        <v>0</v>
      </c>
      <c r="N99">
        <f t="shared" si="0"/>
        <v>0</v>
      </c>
      <c r="O99">
        <f t="shared" si="0"/>
        <v>1.1704800000000011</v>
      </c>
      <c r="P99">
        <f t="shared" si="0"/>
        <v>1.1918399999999982</v>
      </c>
      <c r="Q99">
        <f t="shared" si="0"/>
        <v>3.0729999999999955E-2</v>
      </c>
      <c r="R99">
        <f t="shared" si="0"/>
        <v>0.15227750000000004</v>
      </c>
      <c r="S99">
        <f t="shared" si="0"/>
        <v>7.2857500000000006E-2</v>
      </c>
      <c r="T99">
        <f t="shared" si="0"/>
        <v>0</v>
      </c>
      <c r="U99">
        <f t="shared" si="0"/>
        <v>6.7839475000000027</v>
      </c>
      <c r="V99">
        <f t="shared" si="0"/>
        <v>6.9242499999999985E-2</v>
      </c>
      <c r="W99">
        <f t="shared" si="0"/>
        <v>0.25603499999999996</v>
      </c>
      <c r="X99">
        <f t="shared" si="0"/>
        <v>0.58031999999999995</v>
      </c>
      <c r="Y99">
        <f t="shared" si="0"/>
        <v>0</v>
      </c>
      <c r="Z99">
        <f t="shared" si="0"/>
        <v>0</v>
      </c>
      <c r="AA99">
        <f t="shared" si="0"/>
        <v>0.2004450000000001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1.1582800000000013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1.3117450000000002</v>
      </c>
      <c r="AQ99">
        <f t="shared" si="0"/>
        <v>0.33104249999999991</v>
      </c>
      <c r="AR99">
        <f t="shared" si="0"/>
        <v>0.25842999999999988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560.1</v>
      </c>
      <c r="M3" s="197">
        <v>27.33</v>
      </c>
      <c r="N3" s="197">
        <v>0</v>
      </c>
      <c r="O3" s="197">
        <v>0</v>
      </c>
      <c r="P3" s="197">
        <v>30.74</v>
      </c>
      <c r="Q3" s="197">
        <v>2.96</v>
      </c>
      <c r="R3" s="197">
        <v>12.6</v>
      </c>
      <c r="S3" s="197">
        <v>8.1</v>
      </c>
      <c r="T3" s="197">
        <v>0</v>
      </c>
      <c r="U3" s="197">
        <v>61.5</v>
      </c>
      <c r="V3" s="197">
        <v>5.0999999999999996</v>
      </c>
      <c r="W3" s="197">
        <v>13.43</v>
      </c>
      <c r="X3" s="197">
        <v>29.21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60.87</v>
      </c>
      <c r="AQ3" s="197">
        <v>22.78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560.1</v>
      </c>
      <c r="M4" s="197">
        <v>27.33</v>
      </c>
      <c r="N4" s="197">
        <v>0</v>
      </c>
      <c r="O4" s="197">
        <v>0</v>
      </c>
      <c r="P4" s="197">
        <v>30.74</v>
      </c>
      <c r="Q4" s="197">
        <v>2.96</v>
      </c>
      <c r="R4" s="197">
        <v>12.6</v>
      </c>
      <c r="S4" s="197">
        <v>7.84</v>
      </c>
      <c r="T4" s="197">
        <v>0</v>
      </c>
      <c r="U4" s="197">
        <v>62.2</v>
      </c>
      <c r="V4" s="197">
        <v>5.0999999999999996</v>
      </c>
      <c r="W4" s="197">
        <v>13.43</v>
      </c>
      <c r="X4" s="197">
        <v>29.21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60.87</v>
      </c>
      <c r="AQ4" s="197">
        <v>22.78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560.1</v>
      </c>
      <c r="M5" s="197">
        <v>27.33</v>
      </c>
      <c r="N5" s="197">
        <v>0</v>
      </c>
      <c r="O5" s="197">
        <v>0</v>
      </c>
      <c r="P5" s="197">
        <v>30.74</v>
      </c>
      <c r="Q5" s="197">
        <v>2.96</v>
      </c>
      <c r="R5" s="197">
        <v>12.6</v>
      </c>
      <c r="S5" s="197">
        <v>7.84</v>
      </c>
      <c r="T5" s="197">
        <v>0</v>
      </c>
      <c r="U5" s="197">
        <v>62.2</v>
      </c>
      <c r="V5" s="197">
        <v>5.0999999999999996</v>
      </c>
      <c r="W5" s="197">
        <v>13.43</v>
      </c>
      <c r="X5" s="197">
        <v>29.21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60.87</v>
      </c>
      <c r="AQ5" s="197">
        <v>22.78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560.1</v>
      </c>
      <c r="M6" s="197">
        <v>27.33</v>
      </c>
      <c r="N6" s="197">
        <v>0</v>
      </c>
      <c r="O6" s="197">
        <v>0</v>
      </c>
      <c r="P6" s="197">
        <v>30.74</v>
      </c>
      <c r="Q6" s="197">
        <v>2.96</v>
      </c>
      <c r="R6" s="197">
        <v>12.6</v>
      </c>
      <c r="S6" s="197">
        <v>7.84</v>
      </c>
      <c r="T6" s="197">
        <v>0</v>
      </c>
      <c r="U6" s="197">
        <v>62.2</v>
      </c>
      <c r="V6" s="197">
        <v>5.0999999999999996</v>
      </c>
      <c r="W6" s="197">
        <v>13.43</v>
      </c>
      <c r="X6" s="197">
        <v>29.21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60.87</v>
      </c>
      <c r="AQ6" s="197">
        <v>22.78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4.53</v>
      </c>
      <c r="L7" s="197">
        <v>484.1</v>
      </c>
      <c r="M7" s="197">
        <v>27.33</v>
      </c>
      <c r="N7" s="197">
        <v>0</v>
      </c>
      <c r="O7" s="197">
        <v>0</v>
      </c>
      <c r="P7" s="197">
        <v>30.74</v>
      </c>
      <c r="Q7" s="197">
        <v>2.9</v>
      </c>
      <c r="R7" s="197">
        <v>12.6</v>
      </c>
      <c r="S7" s="197">
        <v>3.87</v>
      </c>
      <c r="T7" s="197">
        <v>0</v>
      </c>
      <c r="U7" s="197">
        <v>62.2</v>
      </c>
      <c r="V7" s="197">
        <v>5.0999999999999996</v>
      </c>
      <c r="W7" s="197">
        <v>13.43</v>
      </c>
      <c r="X7" s="197">
        <v>29.21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60.87</v>
      </c>
      <c r="AQ7" s="197">
        <v>22.78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387.28</v>
      </c>
      <c r="M8" s="197">
        <v>27.33</v>
      </c>
      <c r="N8" s="197">
        <v>0</v>
      </c>
      <c r="O8" s="197">
        <v>0</v>
      </c>
      <c r="P8" s="197">
        <v>30.74</v>
      </c>
      <c r="Q8" s="197">
        <v>2.9</v>
      </c>
      <c r="R8" s="197">
        <v>12.6</v>
      </c>
      <c r="S8" s="197">
        <v>3.87</v>
      </c>
      <c r="T8" s="197">
        <v>0</v>
      </c>
      <c r="U8" s="197">
        <v>62.2</v>
      </c>
      <c r="V8" s="197">
        <v>5.0999999999999996</v>
      </c>
      <c r="W8" s="197">
        <v>13.43</v>
      </c>
      <c r="X8" s="197">
        <v>29.21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60.87</v>
      </c>
      <c r="AQ8" s="197">
        <v>22.78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4.53</v>
      </c>
      <c r="L9" s="197">
        <v>307.89</v>
      </c>
      <c r="M9" s="197">
        <v>27.33</v>
      </c>
      <c r="N9" s="197">
        <v>0</v>
      </c>
      <c r="O9" s="197">
        <v>0</v>
      </c>
      <c r="P9" s="197">
        <v>30.74</v>
      </c>
      <c r="Q9" s="197">
        <v>2.9</v>
      </c>
      <c r="R9" s="197">
        <v>12.6</v>
      </c>
      <c r="S9" s="197">
        <v>3.87</v>
      </c>
      <c r="T9" s="197">
        <v>0</v>
      </c>
      <c r="U9" s="197">
        <v>62.2</v>
      </c>
      <c r="V9" s="197">
        <v>5.0999999999999996</v>
      </c>
      <c r="W9" s="197">
        <v>13.43</v>
      </c>
      <c r="X9" s="197">
        <v>29.21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60.87</v>
      </c>
      <c r="AQ9" s="197">
        <v>22.78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4.53</v>
      </c>
      <c r="L10" s="197">
        <v>307.89</v>
      </c>
      <c r="M10" s="197">
        <v>27.33</v>
      </c>
      <c r="N10" s="197">
        <v>0</v>
      </c>
      <c r="O10" s="197">
        <v>0</v>
      </c>
      <c r="P10" s="197">
        <v>30.74</v>
      </c>
      <c r="Q10" s="197">
        <v>2.9</v>
      </c>
      <c r="R10" s="197">
        <v>12.6</v>
      </c>
      <c r="S10" s="197">
        <v>3.87</v>
      </c>
      <c r="T10" s="197">
        <v>0</v>
      </c>
      <c r="U10" s="197">
        <v>62.2</v>
      </c>
      <c r="V10" s="197">
        <v>5.27</v>
      </c>
      <c r="W10" s="197">
        <v>13.43</v>
      </c>
      <c r="X10" s="197">
        <v>29.21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60.87</v>
      </c>
      <c r="AQ10" s="197">
        <v>22.78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4.53</v>
      </c>
      <c r="L11" s="197">
        <v>307.89</v>
      </c>
      <c r="M11" s="197">
        <v>27.33</v>
      </c>
      <c r="N11" s="197">
        <v>0</v>
      </c>
      <c r="O11" s="197">
        <v>0</v>
      </c>
      <c r="P11" s="197">
        <v>30.74</v>
      </c>
      <c r="Q11" s="197">
        <v>2.9</v>
      </c>
      <c r="R11" s="197">
        <v>12.6</v>
      </c>
      <c r="S11" s="197">
        <v>3.87</v>
      </c>
      <c r="T11" s="197">
        <v>0</v>
      </c>
      <c r="U11" s="197">
        <v>62.2</v>
      </c>
      <c r="V11" s="197">
        <v>5.27</v>
      </c>
      <c r="W11" s="197">
        <v>13.43</v>
      </c>
      <c r="X11" s="197">
        <v>29.21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60.87</v>
      </c>
      <c r="AQ11" s="197">
        <v>22.78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4.53</v>
      </c>
      <c r="L12" s="197">
        <v>307.89</v>
      </c>
      <c r="M12" s="197">
        <v>27.33</v>
      </c>
      <c r="N12" s="197">
        <v>0</v>
      </c>
      <c r="O12" s="197">
        <v>0</v>
      </c>
      <c r="P12" s="197">
        <v>30.74</v>
      </c>
      <c r="Q12" s="197">
        <v>2.9</v>
      </c>
      <c r="R12" s="197">
        <v>12.6</v>
      </c>
      <c r="S12" s="197">
        <v>3.87</v>
      </c>
      <c r="T12" s="197">
        <v>0</v>
      </c>
      <c r="U12" s="197">
        <v>62.2</v>
      </c>
      <c r="V12" s="197">
        <v>5.27</v>
      </c>
      <c r="W12" s="197">
        <v>13.43</v>
      </c>
      <c r="X12" s="197">
        <v>29.21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60.87</v>
      </c>
      <c r="AQ12" s="197">
        <v>22.78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307.89</v>
      </c>
      <c r="M13" s="197">
        <v>27.33</v>
      </c>
      <c r="N13" s="197">
        <v>0</v>
      </c>
      <c r="O13" s="197">
        <v>0</v>
      </c>
      <c r="P13" s="197">
        <v>30.74</v>
      </c>
      <c r="Q13" s="197">
        <v>2.9</v>
      </c>
      <c r="R13" s="197">
        <v>12.6</v>
      </c>
      <c r="S13" s="197">
        <v>3.87</v>
      </c>
      <c r="T13" s="197">
        <v>0</v>
      </c>
      <c r="U13" s="197">
        <v>62.2</v>
      </c>
      <c r="V13" s="197">
        <v>5.27</v>
      </c>
      <c r="W13" s="197">
        <v>13.43</v>
      </c>
      <c r="X13" s="197">
        <v>29.21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60.87</v>
      </c>
      <c r="AQ13" s="197">
        <v>22.78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307.89</v>
      </c>
      <c r="M14" s="197">
        <v>27.33</v>
      </c>
      <c r="N14" s="197">
        <v>0</v>
      </c>
      <c r="O14" s="197">
        <v>0</v>
      </c>
      <c r="P14" s="197">
        <v>30.74</v>
      </c>
      <c r="Q14" s="197">
        <v>2.9</v>
      </c>
      <c r="R14" s="197">
        <v>12.6</v>
      </c>
      <c r="S14" s="197">
        <v>3.87</v>
      </c>
      <c r="T14" s="197">
        <v>0</v>
      </c>
      <c r="U14" s="197">
        <v>62.2</v>
      </c>
      <c r="V14" s="197">
        <v>5.27</v>
      </c>
      <c r="W14" s="197">
        <v>13.43</v>
      </c>
      <c r="X14" s="197">
        <v>29.21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60.87</v>
      </c>
      <c r="AQ14" s="197">
        <v>22.78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307.89</v>
      </c>
      <c r="M15" s="197">
        <v>27.33</v>
      </c>
      <c r="N15" s="197">
        <v>0</v>
      </c>
      <c r="O15" s="197">
        <v>0</v>
      </c>
      <c r="P15" s="197">
        <v>30.74</v>
      </c>
      <c r="Q15" s="197">
        <v>2.9</v>
      </c>
      <c r="R15" s="197">
        <v>12.6</v>
      </c>
      <c r="S15" s="197">
        <v>3.87</v>
      </c>
      <c r="T15" s="197">
        <v>0</v>
      </c>
      <c r="U15" s="197">
        <v>62.2</v>
      </c>
      <c r="V15" s="197">
        <v>5.27</v>
      </c>
      <c r="W15" s="197">
        <v>13.43</v>
      </c>
      <c r="X15" s="197">
        <v>29.21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60.87</v>
      </c>
      <c r="AQ15" s="197">
        <v>22.78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307.89</v>
      </c>
      <c r="M16" s="197">
        <v>27.33</v>
      </c>
      <c r="N16" s="197">
        <v>0</v>
      </c>
      <c r="O16" s="197">
        <v>0</v>
      </c>
      <c r="P16" s="197">
        <v>30.74</v>
      </c>
      <c r="Q16" s="197">
        <v>2.9</v>
      </c>
      <c r="R16" s="197">
        <v>12.6</v>
      </c>
      <c r="S16" s="197">
        <v>3.87</v>
      </c>
      <c r="T16" s="197">
        <v>0</v>
      </c>
      <c r="U16" s="197">
        <v>62.2</v>
      </c>
      <c r="V16" s="197">
        <v>5.27</v>
      </c>
      <c r="W16" s="197">
        <v>13.43</v>
      </c>
      <c r="X16" s="197">
        <v>29.21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60.87</v>
      </c>
      <c r="AQ16" s="197">
        <v>22.78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307.89</v>
      </c>
      <c r="M17" s="197">
        <v>27.33</v>
      </c>
      <c r="N17" s="197">
        <v>0</v>
      </c>
      <c r="O17" s="197">
        <v>0</v>
      </c>
      <c r="P17" s="197">
        <v>30.74</v>
      </c>
      <c r="Q17" s="197">
        <v>2.9</v>
      </c>
      <c r="R17" s="197">
        <v>12.6</v>
      </c>
      <c r="S17" s="197">
        <v>3.87</v>
      </c>
      <c r="T17" s="197">
        <v>0</v>
      </c>
      <c r="U17" s="197">
        <v>62.2</v>
      </c>
      <c r="V17" s="197">
        <v>5.27</v>
      </c>
      <c r="W17" s="197">
        <v>13.43</v>
      </c>
      <c r="X17" s="197">
        <v>29.21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60.87</v>
      </c>
      <c r="AQ17" s="197">
        <v>22.78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4.53</v>
      </c>
      <c r="L18" s="197">
        <v>307.89</v>
      </c>
      <c r="M18" s="197">
        <v>27.33</v>
      </c>
      <c r="N18" s="197">
        <v>0</v>
      </c>
      <c r="O18" s="197">
        <v>0</v>
      </c>
      <c r="P18" s="197">
        <v>30.74</v>
      </c>
      <c r="Q18" s="197">
        <v>2.9</v>
      </c>
      <c r="R18" s="197">
        <v>12.6</v>
      </c>
      <c r="S18" s="197">
        <v>3.87</v>
      </c>
      <c r="T18" s="197">
        <v>0</v>
      </c>
      <c r="U18" s="197">
        <v>62.2</v>
      </c>
      <c r="V18" s="197">
        <v>5.27</v>
      </c>
      <c r="W18" s="197">
        <v>13.43</v>
      </c>
      <c r="X18" s="197">
        <v>29.21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60.87</v>
      </c>
      <c r="AQ18" s="197">
        <v>22.78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307.89</v>
      </c>
      <c r="M19" s="197">
        <v>27.33</v>
      </c>
      <c r="N19" s="197">
        <v>0</v>
      </c>
      <c r="O19" s="197">
        <v>0</v>
      </c>
      <c r="P19" s="197">
        <v>30.74</v>
      </c>
      <c r="Q19" s="197">
        <v>2.9</v>
      </c>
      <c r="R19" s="197">
        <v>12.6</v>
      </c>
      <c r="S19" s="197">
        <v>3.87</v>
      </c>
      <c r="T19" s="197">
        <v>0</v>
      </c>
      <c r="U19" s="197">
        <v>62.2</v>
      </c>
      <c r="V19" s="197">
        <v>5.0999999999999996</v>
      </c>
      <c r="W19" s="197">
        <v>13.43</v>
      </c>
      <c r="X19" s="197">
        <v>29.21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60.87</v>
      </c>
      <c r="AQ19" s="197">
        <v>22.78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307.89</v>
      </c>
      <c r="M20" s="197">
        <v>27.33</v>
      </c>
      <c r="N20" s="197">
        <v>0</v>
      </c>
      <c r="O20" s="197">
        <v>0</v>
      </c>
      <c r="P20" s="197">
        <v>30.74</v>
      </c>
      <c r="Q20" s="197">
        <v>2.9</v>
      </c>
      <c r="R20" s="197">
        <v>12.6</v>
      </c>
      <c r="S20" s="197">
        <v>3.87</v>
      </c>
      <c r="T20" s="197">
        <v>0</v>
      </c>
      <c r="U20" s="197">
        <v>62.2</v>
      </c>
      <c r="V20" s="197">
        <v>5.0999999999999996</v>
      </c>
      <c r="W20" s="197">
        <v>13.43</v>
      </c>
      <c r="X20" s="197">
        <v>29.21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60.87</v>
      </c>
      <c r="AQ20" s="197">
        <v>22.78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307.89</v>
      </c>
      <c r="M21" s="197">
        <v>27.33</v>
      </c>
      <c r="N21" s="197">
        <v>0</v>
      </c>
      <c r="O21" s="197">
        <v>0</v>
      </c>
      <c r="P21" s="197">
        <v>30.74</v>
      </c>
      <c r="Q21" s="197">
        <v>2.9</v>
      </c>
      <c r="R21" s="197">
        <v>12.6</v>
      </c>
      <c r="S21" s="197">
        <v>3.87</v>
      </c>
      <c r="T21" s="197">
        <v>0</v>
      </c>
      <c r="U21" s="197">
        <v>62.2</v>
      </c>
      <c r="V21" s="197">
        <v>5.0999999999999996</v>
      </c>
      <c r="W21" s="197">
        <v>13.43</v>
      </c>
      <c r="X21" s="197">
        <v>29.21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60.87</v>
      </c>
      <c r="AQ21" s="197">
        <v>22.78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307.89</v>
      </c>
      <c r="M22" s="197">
        <v>27.33</v>
      </c>
      <c r="N22" s="197">
        <v>0</v>
      </c>
      <c r="O22" s="197">
        <v>0</v>
      </c>
      <c r="P22" s="197">
        <v>30.74</v>
      </c>
      <c r="Q22" s="197">
        <v>2.9</v>
      </c>
      <c r="R22" s="197">
        <v>12.6</v>
      </c>
      <c r="S22" s="197">
        <v>3.87</v>
      </c>
      <c r="T22" s="197">
        <v>0</v>
      </c>
      <c r="U22" s="197">
        <v>62.2</v>
      </c>
      <c r="V22" s="197">
        <v>5.0999999999999996</v>
      </c>
      <c r="W22" s="197">
        <v>13.43</v>
      </c>
      <c r="X22" s="197">
        <v>29.21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60.87</v>
      </c>
      <c r="AQ22" s="197">
        <v>22.78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367.92</v>
      </c>
      <c r="M23" s="197">
        <v>27.33</v>
      </c>
      <c r="N23" s="197">
        <v>0</v>
      </c>
      <c r="O23" s="197">
        <v>0</v>
      </c>
      <c r="P23" s="197">
        <v>30.74</v>
      </c>
      <c r="Q23" s="197">
        <v>2.9</v>
      </c>
      <c r="R23" s="197">
        <v>12.6</v>
      </c>
      <c r="S23" s="197">
        <v>3.87</v>
      </c>
      <c r="T23" s="197">
        <v>0</v>
      </c>
      <c r="U23" s="197">
        <v>62.2</v>
      </c>
      <c r="V23" s="197">
        <v>4.46</v>
      </c>
      <c r="W23" s="197">
        <v>13.01</v>
      </c>
      <c r="X23" s="197">
        <v>29.21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60.87</v>
      </c>
      <c r="AQ23" s="197">
        <v>22.78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464.74</v>
      </c>
      <c r="M24" s="197">
        <v>27.33</v>
      </c>
      <c r="N24" s="197">
        <v>0</v>
      </c>
      <c r="O24" s="197">
        <v>0</v>
      </c>
      <c r="P24" s="197">
        <v>30.74</v>
      </c>
      <c r="Q24" s="197">
        <v>2.9</v>
      </c>
      <c r="R24" s="197">
        <v>12.6</v>
      </c>
      <c r="S24" s="197">
        <v>3.87</v>
      </c>
      <c r="T24" s="197">
        <v>0</v>
      </c>
      <c r="U24" s="197">
        <v>62.2</v>
      </c>
      <c r="V24" s="197">
        <v>5.0999999999999996</v>
      </c>
      <c r="W24" s="197">
        <v>13.43</v>
      </c>
      <c r="X24" s="197">
        <v>29.21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60.87</v>
      </c>
      <c r="AQ24" s="197">
        <v>22.78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560.1</v>
      </c>
      <c r="M25" s="197">
        <v>27.33</v>
      </c>
      <c r="N25" s="197">
        <v>0</v>
      </c>
      <c r="O25" s="197">
        <v>0</v>
      </c>
      <c r="P25" s="197">
        <v>30.74</v>
      </c>
      <c r="Q25" s="197">
        <v>2.96</v>
      </c>
      <c r="R25" s="197">
        <v>12.6</v>
      </c>
      <c r="S25" s="197">
        <v>7.57</v>
      </c>
      <c r="T25" s="197">
        <v>0</v>
      </c>
      <c r="U25" s="197">
        <v>62.2</v>
      </c>
      <c r="V25" s="197">
        <v>5.0999999999999996</v>
      </c>
      <c r="W25" s="197">
        <v>13.43</v>
      </c>
      <c r="X25" s="197">
        <v>29.21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60.87</v>
      </c>
      <c r="AQ25" s="197">
        <v>22.78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560.1</v>
      </c>
      <c r="M26" s="197">
        <v>27.33</v>
      </c>
      <c r="N26" s="197">
        <v>0</v>
      </c>
      <c r="O26" s="197">
        <v>0</v>
      </c>
      <c r="P26" s="197">
        <v>30.74</v>
      </c>
      <c r="Q26" s="197">
        <v>2.96</v>
      </c>
      <c r="R26" s="197">
        <v>12.6</v>
      </c>
      <c r="S26" s="197">
        <v>7.84</v>
      </c>
      <c r="T26" s="197">
        <v>0</v>
      </c>
      <c r="U26" s="197">
        <v>62.2</v>
      </c>
      <c r="V26" s="197">
        <v>5.0999999999999996</v>
      </c>
      <c r="W26" s="197">
        <v>13.43</v>
      </c>
      <c r="X26" s="197">
        <v>29.21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60.87</v>
      </c>
      <c r="AQ26" s="197">
        <v>22.78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560.1</v>
      </c>
      <c r="M27" s="197">
        <v>27.33</v>
      </c>
      <c r="N27" s="197">
        <v>0</v>
      </c>
      <c r="O27" s="197">
        <v>0</v>
      </c>
      <c r="P27" s="197">
        <v>30.74</v>
      </c>
      <c r="Q27" s="197">
        <v>2.96</v>
      </c>
      <c r="R27" s="197">
        <v>12.6</v>
      </c>
      <c r="S27" s="197">
        <v>7.84</v>
      </c>
      <c r="T27" s="197">
        <v>0</v>
      </c>
      <c r="U27" s="197">
        <v>62.2</v>
      </c>
      <c r="V27" s="197">
        <v>5.0999999999999996</v>
      </c>
      <c r="W27" s="197">
        <v>13.43</v>
      </c>
      <c r="X27" s="197">
        <v>29.21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60.87</v>
      </c>
      <c r="AQ27" s="197">
        <v>22.78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560.1</v>
      </c>
      <c r="M28" s="197">
        <v>27.33</v>
      </c>
      <c r="N28" s="197">
        <v>0</v>
      </c>
      <c r="O28" s="197">
        <v>0</v>
      </c>
      <c r="P28" s="197">
        <v>30.74</v>
      </c>
      <c r="Q28" s="197">
        <v>2.96</v>
      </c>
      <c r="R28" s="197">
        <v>12.6</v>
      </c>
      <c r="S28" s="197">
        <v>7.84</v>
      </c>
      <c r="T28" s="197">
        <v>0</v>
      </c>
      <c r="U28" s="197">
        <v>62.2</v>
      </c>
      <c r="V28" s="197">
        <v>5.0999999999999996</v>
      </c>
      <c r="W28" s="197">
        <v>13.43</v>
      </c>
      <c r="X28" s="197">
        <v>29.21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60.87</v>
      </c>
      <c r="AQ28" s="197">
        <v>22.78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4.53</v>
      </c>
      <c r="L29" s="197">
        <v>560.1</v>
      </c>
      <c r="M29" s="197">
        <v>27.33</v>
      </c>
      <c r="N29" s="197">
        <v>0</v>
      </c>
      <c r="O29" s="197">
        <v>0</v>
      </c>
      <c r="P29" s="197">
        <v>30.74</v>
      </c>
      <c r="Q29" s="197">
        <v>2.96</v>
      </c>
      <c r="R29" s="197">
        <v>12.6</v>
      </c>
      <c r="S29" s="197">
        <v>7.84</v>
      </c>
      <c r="T29" s="197">
        <v>0</v>
      </c>
      <c r="U29" s="197">
        <v>62.2</v>
      </c>
      <c r="V29" s="197">
        <v>5.0999999999999996</v>
      </c>
      <c r="W29" s="197">
        <v>13.43</v>
      </c>
      <c r="X29" s="197">
        <v>29.21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60.87</v>
      </c>
      <c r="AQ29" s="197">
        <v>22.78</v>
      </c>
      <c r="AR29" s="197">
        <v>2.8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4.53</v>
      </c>
      <c r="L30" s="197">
        <v>513.15</v>
      </c>
      <c r="M30" s="197">
        <v>27.33</v>
      </c>
      <c r="N30" s="197">
        <v>0</v>
      </c>
      <c r="O30" s="197">
        <v>0</v>
      </c>
      <c r="P30" s="197">
        <v>30.74</v>
      </c>
      <c r="Q30" s="197">
        <v>2.9</v>
      </c>
      <c r="R30" s="197">
        <v>12.6</v>
      </c>
      <c r="S30" s="197">
        <v>3.87</v>
      </c>
      <c r="T30" s="197">
        <v>0</v>
      </c>
      <c r="U30" s="197">
        <v>62.2</v>
      </c>
      <c r="V30" s="197">
        <v>5.0999999999999996</v>
      </c>
      <c r="W30" s="197">
        <v>13.43</v>
      </c>
      <c r="X30" s="197">
        <v>29.21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60.87</v>
      </c>
      <c r="AQ30" s="197">
        <v>22.78</v>
      </c>
      <c r="AR30" s="197">
        <v>9.07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4.53</v>
      </c>
      <c r="L31" s="197">
        <v>484.1</v>
      </c>
      <c r="M31" s="197">
        <v>27.33</v>
      </c>
      <c r="N31" s="197">
        <v>0</v>
      </c>
      <c r="O31" s="197">
        <v>0</v>
      </c>
      <c r="P31" s="197">
        <v>30.74</v>
      </c>
      <c r="Q31" s="197">
        <v>2.9</v>
      </c>
      <c r="R31" s="197">
        <v>12.6</v>
      </c>
      <c r="S31" s="197">
        <v>3.87</v>
      </c>
      <c r="T31" s="197">
        <v>0</v>
      </c>
      <c r="U31" s="197">
        <v>62.2</v>
      </c>
      <c r="V31" s="197">
        <v>5.0999999999999996</v>
      </c>
      <c r="W31" s="197">
        <v>13.43</v>
      </c>
      <c r="X31" s="197">
        <v>29.21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60.87</v>
      </c>
      <c r="AQ31" s="197">
        <v>22.78</v>
      </c>
      <c r="AR31" s="197">
        <v>15.62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4.53</v>
      </c>
      <c r="L32" s="197">
        <v>560.1</v>
      </c>
      <c r="M32" s="197">
        <v>27.33</v>
      </c>
      <c r="N32" s="197">
        <v>0</v>
      </c>
      <c r="O32" s="197">
        <v>0</v>
      </c>
      <c r="P32" s="197">
        <v>30.74</v>
      </c>
      <c r="Q32" s="197">
        <v>2.96</v>
      </c>
      <c r="R32" s="197">
        <v>12.6</v>
      </c>
      <c r="S32" s="197">
        <v>7.84</v>
      </c>
      <c r="T32" s="197">
        <v>0</v>
      </c>
      <c r="U32" s="197">
        <v>62.2</v>
      </c>
      <c r="V32" s="197">
        <v>5.0999999999999996</v>
      </c>
      <c r="W32" s="197">
        <v>13.43</v>
      </c>
      <c r="X32" s="197">
        <v>29.21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60.87</v>
      </c>
      <c r="AQ32" s="197">
        <v>22.78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4.53</v>
      </c>
      <c r="L33" s="197">
        <v>560.1</v>
      </c>
      <c r="M33" s="197">
        <v>27.33</v>
      </c>
      <c r="N33" s="197">
        <v>0</v>
      </c>
      <c r="O33" s="197">
        <v>0</v>
      </c>
      <c r="P33" s="197">
        <v>30.74</v>
      </c>
      <c r="Q33" s="197">
        <v>0</v>
      </c>
      <c r="R33" s="197">
        <v>12.6</v>
      </c>
      <c r="S33" s="197">
        <v>3.87</v>
      </c>
      <c r="T33" s="197">
        <v>0</v>
      </c>
      <c r="U33" s="197">
        <v>62.2</v>
      </c>
      <c r="V33" s="197">
        <v>5.0999999999999996</v>
      </c>
      <c r="W33" s="197">
        <v>13.43</v>
      </c>
      <c r="X33" s="197">
        <v>29.21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60.87</v>
      </c>
      <c r="AQ33" s="197">
        <v>22.78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4.53</v>
      </c>
      <c r="L34" s="197">
        <v>307.89</v>
      </c>
      <c r="M34" s="197">
        <v>27.33</v>
      </c>
      <c r="N34" s="197">
        <v>0</v>
      </c>
      <c r="O34" s="197">
        <v>0</v>
      </c>
      <c r="P34" s="197">
        <v>30.74</v>
      </c>
      <c r="Q34" s="197">
        <v>0</v>
      </c>
      <c r="R34" s="197">
        <v>12.6</v>
      </c>
      <c r="S34" s="197">
        <v>3.87</v>
      </c>
      <c r="T34" s="197">
        <v>0</v>
      </c>
      <c r="U34" s="197">
        <v>62.2</v>
      </c>
      <c r="V34" s="197">
        <v>5.0999999999999996</v>
      </c>
      <c r="W34" s="197">
        <v>13.43</v>
      </c>
      <c r="X34" s="197">
        <v>29.21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60.87</v>
      </c>
      <c r="AQ34" s="197">
        <v>22.78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307.89</v>
      </c>
      <c r="M35" s="197">
        <v>27.33</v>
      </c>
      <c r="N35" s="197">
        <v>0</v>
      </c>
      <c r="O35" s="197">
        <v>0</v>
      </c>
      <c r="P35" s="197">
        <v>30.74</v>
      </c>
      <c r="Q35" s="197">
        <v>0</v>
      </c>
      <c r="R35" s="197">
        <v>5.48</v>
      </c>
      <c r="S35" s="197">
        <v>3.87</v>
      </c>
      <c r="T35" s="197">
        <v>0</v>
      </c>
      <c r="U35" s="197">
        <v>62.2</v>
      </c>
      <c r="V35" s="197">
        <v>0</v>
      </c>
      <c r="W35" s="197">
        <v>13.43</v>
      </c>
      <c r="X35" s="197">
        <v>29.21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60.87</v>
      </c>
      <c r="AQ35" s="197">
        <v>22.78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307.89</v>
      </c>
      <c r="M36" s="197">
        <v>27.33</v>
      </c>
      <c r="N36" s="197">
        <v>0</v>
      </c>
      <c r="O36" s="197">
        <v>0</v>
      </c>
      <c r="P36" s="197">
        <v>30.74</v>
      </c>
      <c r="Q36" s="197">
        <v>0</v>
      </c>
      <c r="R36" s="197">
        <v>3.87</v>
      </c>
      <c r="S36" s="197">
        <v>3.87</v>
      </c>
      <c r="T36" s="197">
        <v>0</v>
      </c>
      <c r="U36" s="197">
        <v>62.2</v>
      </c>
      <c r="V36" s="197">
        <v>0</v>
      </c>
      <c r="W36" s="197">
        <v>13.43</v>
      </c>
      <c r="X36" s="197">
        <v>29.21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60.87</v>
      </c>
      <c r="AQ36" s="197">
        <v>22.78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307.89</v>
      </c>
      <c r="M37" s="197">
        <v>27.33</v>
      </c>
      <c r="N37" s="197">
        <v>0</v>
      </c>
      <c r="O37" s="197">
        <v>0</v>
      </c>
      <c r="P37" s="197">
        <v>30.74</v>
      </c>
      <c r="Q37" s="197">
        <v>0</v>
      </c>
      <c r="R37" s="197">
        <v>3.87</v>
      </c>
      <c r="S37" s="197">
        <v>3.87</v>
      </c>
      <c r="T37" s="197">
        <v>0</v>
      </c>
      <c r="U37" s="197">
        <v>62.2</v>
      </c>
      <c r="V37" s="197">
        <v>0</v>
      </c>
      <c r="W37" s="197">
        <v>13.43</v>
      </c>
      <c r="X37" s="197">
        <v>29.21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60.87</v>
      </c>
      <c r="AQ37" s="197">
        <v>22.78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307.89</v>
      </c>
      <c r="M38" s="197">
        <v>27.33</v>
      </c>
      <c r="N38" s="197">
        <v>0</v>
      </c>
      <c r="O38" s="197">
        <v>0</v>
      </c>
      <c r="P38" s="197">
        <v>30.74</v>
      </c>
      <c r="Q38" s="197">
        <v>0</v>
      </c>
      <c r="R38" s="197">
        <v>3.87</v>
      </c>
      <c r="S38" s="197">
        <v>3.87</v>
      </c>
      <c r="T38" s="197">
        <v>0</v>
      </c>
      <c r="U38" s="197">
        <v>62.2</v>
      </c>
      <c r="V38" s="197">
        <v>0</v>
      </c>
      <c r="W38" s="197">
        <v>13.43</v>
      </c>
      <c r="X38" s="197">
        <v>29.21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60.87</v>
      </c>
      <c r="AQ38" s="197">
        <v>22.78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307.89</v>
      </c>
      <c r="M39" s="197">
        <v>27.33</v>
      </c>
      <c r="N39" s="197">
        <v>0</v>
      </c>
      <c r="O39" s="197">
        <v>0</v>
      </c>
      <c r="P39" s="197">
        <v>30.74</v>
      </c>
      <c r="Q39" s="197">
        <v>0</v>
      </c>
      <c r="R39" s="197">
        <v>3.87</v>
      </c>
      <c r="S39" s="197">
        <v>3.87</v>
      </c>
      <c r="T39" s="197">
        <v>0</v>
      </c>
      <c r="U39" s="197">
        <v>62.2</v>
      </c>
      <c r="V39" s="197">
        <v>0</v>
      </c>
      <c r="W39" s="197">
        <v>13.43</v>
      </c>
      <c r="X39" s="197">
        <v>29.21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60.87</v>
      </c>
      <c r="AQ39" s="197">
        <v>22.78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307.89</v>
      </c>
      <c r="M40" s="197">
        <v>27.33</v>
      </c>
      <c r="N40" s="197">
        <v>0</v>
      </c>
      <c r="O40" s="197">
        <v>0</v>
      </c>
      <c r="P40" s="197">
        <v>30.74</v>
      </c>
      <c r="Q40" s="197">
        <v>0</v>
      </c>
      <c r="R40" s="197">
        <v>3.87</v>
      </c>
      <c r="S40" s="197">
        <v>3.87</v>
      </c>
      <c r="T40" s="197">
        <v>0</v>
      </c>
      <c r="U40" s="197">
        <v>62.2</v>
      </c>
      <c r="V40" s="197">
        <v>0</v>
      </c>
      <c r="W40" s="197">
        <v>13.43</v>
      </c>
      <c r="X40" s="197">
        <v>29.21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60.87</v>
      </c>
      <c r="AQ40" s="197">
        <v>22.78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307.89</v>
      </c>
      <c r="M41" s="197">
        <v>27.33</v>
      </c>
      <c r="N41" s="197">
        <v>0</v>
      </c>
      <c r="O41" s="197">
        <v>0</v>
      </c>
      <c r="P41" s="197">
        <v>30.74</v>
      </c>
      <c r="Q41" s="197">
        <v>0</v>
      </c>
      <c r="R41" s="197">
        <v>3.87</v>
      </c>
      <c r="S41" s="197">
        <v>3.87</v>
      </c>
      <c r="T41" s="197">
        <v>0</v>
      </c>
      <c r="U41" s="197">
        <v>62.2</v>
      </c>
      <c r="V41" s="197">
        <v>0</v>
      </c>
      <c r="W41" s="197">
        <v>13.43</v>
      </c>
      <c r="X41" s="197">
        <v>29.21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60.87</v>
      </c>
      <c r="AQ41" s="197">
        <v>22.78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307.89</v>
      </c>
      <c r="M42" s="197">
        <v>27.33</v>
      </c>
      <c r="N42" s="197">
        <v>0</v>
      </c>
      <c r="O42" s="197">
        <v>0</v>
      </c>
      <c r="P42" s="197">
        <v>30.74</v>
      </c>
      <c r="Q42" s="197">
        <v>0</v>
      </c>
      <c r="R42" s="197">
        <v>3.87</v>
      </c>
      <c r="S42" s="197">
        <v>3.87</v>
      </c>
      <c r="T42" s="197">
        <v>0</v>
      </c>
      <c r="U42" s="197">
        <v>62.2</v>
      </c>
      <c r="V42" s="197">
        <v>0</v>
      </c>
      <c r="W42" s="197">
        <v>13.43</v>
      </c>
      <c r="X42" s="197">
        <v>29.21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60.87</v>
      </c>
      <c r="AQ42" s="197">
        <v>22.78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4.53</v>
      </c>
      <c r="L43" s="197">
        <v>307.89</v>
      </c>
      <c r="M43" s="197">
        <v>27.33</v>
      </c>
      <c r="N43" s="197">
        <v>0</v>
      </c>
      <c r="O43" s="197">
        <v>0</v>
      </c>
      <c r="P43" s="197">
        <v>30.74</v>
      </c>
      <c r="Q43" s="197">
        <v>0</v>
      </c>
      <c r="R43" s="197">
        <v>12.6</v>
      </c>
      <c r="S43" s="197">
        <v>3.87</v>
      </c>
      <c r="T43" s="197">
        <v>0</v>
      </c>
      <c r="U43" s="197">
        <v>62.2</v>
      </c>
      <c r="V43" s="197">
        <v>4.9400000000000004</v>
      </c>
      <c r="W43" s="197">
        <v>13.43</v>
      </c>
      <c r="X43" s="197">
        <v>29.21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60.87</v>
      </c>
      <c r="AQ43" s="197">
        <v>22.78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4.53</v>
      </c>
      <c r="L44" s="197">
        <v>307.89</v>
      </c>
      <c r="M44" s="197">
        <v>27.33</v>
      </c>
      <c r="N44" s="197">
        <v>0</v>
      </c>
      <c r="O44" s="197">
        <v>0</v>
      </c>
      <c r="P44" s="197">
        <v>30.74</v>
      </c>
      <c r="Q44" s="197">
        <v>0</v>
      </c>
      <c r="R44" s="197">
        <v>12.6</v>
      </c>
      <c r="S44" s="197">
        <v>3.87</v>
      </c>
      <c r="T44" s="197">
        <v>0</v>
      </c>
      <c r="U44" s="197">
        <v>62.2</v>
      </c>
      <c r="V44" s="197">
        <v>4.9400000000000004</v>
      </c>
      <c r="W44" s="197">
        <v>13.43</v>
      </c>
      <c r="X44" s="197">
        <v>29.21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60.87</v>
      </c>
      <c r="AQ44" s="197">
        <v>22.78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4.53</v>
      </c>
      <c r="L45" s="197">
        <v>307.89</v>
      </c>
      <c r="M45" s="197">
        <v>27.33</v>
      </c>
      <c r="N45" s="197">
        <v>0</v>
      </c>
      <c r="O45" s="197">
        <v>0</v>
      </c>
      <c r="P45" s="197">
        <v>30.74</v>
      </c>
      <c r="Q45" s="197">
        <v>0</v>
      </c>
      <c r="R45" s="197">
        <v>12.6</v>
      </c>
      <c r="S45" s="197">
        <v>3.87</v>
      </c>
      <c r="T45" s="197">
        <v>0</v>
      </c>
      <c r="U45" s="197">
        <v>62.2</v>
      </c>
      <c r="V45" s="197">
        <v>4.9400000000000004</v>
      </c>
      <c r="W45" s="197">
        <v>13.43</v>
      </c>
      <c r="X45" s="197">
        <v>29.21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60.87</v>
      </c>
      <c r="AQ45" s="197">
        <v>22.78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4.53</v>
      </c>
      <c r="L46" s="197">
        <v>307.89</v>
      </c>
      <c r="M46" s="197">
        <v>27.33</v>
      </c>
      <c r="N46" s="197">
        <v>0</v>
      </c>
      <c r="O46" s="197">
        <v>0</v>
      </c>
      <c r="P46" s="197">
        <v>30.74</v>
      </c>
      <c r="Q46" s="197">
        <v>0</v>
      </c>
      <c r="R46" s="197">
        <v>12.6</v>
      </c>
      <c r="S46" s="197">
        <v>3.87</v>
      </c>
      <c r="T46" s="197">
        <v>0</v>
      </c>
      <c r="U46" s="197">
        <v>62.2</v>
      </c>
      <c r="V46" s="197">
        <v>4.9400000000000004</v>
      </c>
      <c r="W46" s="197">
        <v>13.43</v>
      </c>
      <c r="X46" s="197">
        <v>29.21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60.87</v>
      </c>
      <c r="AQ46" s="197">
        <v>22.78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4.53</v>
      </c>
      <c r="L47" s="197">
        <v>307.89</v>
      </c>
      <c r="M47" s="197">
        <v>27.33</v>
      </c>
      <c r="N47" s="197">
        <v>0</v>
      </c>
      <c r="O47" s="197">
        <v>0</v>
      </c>
      <c r="P47" s="197">
        <v>30.74</v>
      </c>
      <c r="Q47" s="197">
        <v>0</v>
      </c>
      <c r="R47" s="197">
        <v>12.6</v>
      </c>
      <c r="S47" s="197">
        <v>3.87</v>
      </c>
      <c r="T47" s="197">
        <v>0</v>
      </c>
      <c r="U47" s="197">
        <v>62.2</v>
      </c>
      <c r="V47" s="197">
        <v>4.9400000000000004</v>
      </c>
      <c r="W47" s="197">
        <v>13.43</v>
      </c>
      <c r="X47" s="197">
        <v>29.21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60.87</v>
      </c>
      <c r="AQ47" s="197">
        <v>22.78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4.53</v>
      </c>
      <c r="L48" s="197">
        <v>307.89</v>
      </c>
      <c r="M48" s="197">
        <v>27.33</v>
      </c>
      <c r="N48" s="197">
        <v>0</v>
      </c>
      <c r="O48" s="197">
        <v>0</v>
      </c>
      <c r="P48" s="197">
        <v>30.74</v>
      </c>
      <c r="Q48" s="197">
        <v>0</v>
      </c>
      <c r="R48" s="197">
        <v>12.6</v>
      </c>
      <c r="S48" s="197">
        <v>3.87</v>
      </c>
      <c r="T48" s="197">
        <v>0</v>
      </c>
      <c r="U48" s="197">
        <v>62.2</v>
      </c>
      <c r="V48" s="197">
        <v>4.9400000000000004</v>
      </c>
      <c r="W48" s="197">
        <v>13.43</v>
      </c>
      <c r="X48" s="197">
        <v>29.21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60.87</v>
      </c>
      <c r="AQ48" s="197">
        <v>22.78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4.53</v>
      </c>
      <c r="L49" s="197">
        <v>307.89</v>
      </c>
      <c r="M49" s="197">
        <v>27.33</v>
      </c>
      <c r="N49" s="197">
        <v>0</v>
      </c>
      <c r="O49" s="197">
        <v>0</v>
      </c>
      <c r="P49" s="197">
        <v>30.74</v>
      </c>
      <c r="Q49" s="197">
        <v>0</v>
      </c>
      <c r="R49" s="197">
        <v>12.6</v>
      </c>
      <c r="S49" s="197">
        <v>3.87</v>
      </c>
      <c r="T49" s="197">
        <v>0</v>
      </c>
      <c r="U49" s="197">
        <v>62.2</v>
      </c>
      <c r="V49" s="197">
        <v>5.0999999999999996</v>
      </c>
      <c r="W49" s="197">
        <v>13.43</v>
      </c>
      <c r="X49" s="197">
        <v>29.21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61.38</v>
      </c>
      <c r="AQ49" s="197">
        <v>22.78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4.53</v>
      </c>
      <c r="L50" s="197">
        <v>307.89</v>
      </c>
      <c r="M50" s="197">
        <v>27.33</v>
      </c>
      <c r="N50" s="197">
        <v>0</v>
      </c>
      <c r="O50" s="197">
        <v>0</v>
      </c>
      <c r="P50" s="197">
        <v>30.74</v>
      </c>
      <c r="Q50" s="197">
        <v>0</v>
      </c>
      <c r="R50" s="197">
        <v>12.6</v>
      </c>
      <c r="S50" s="197">
        <v>3.87</v>
      </c>
      <c r="T50" s="197">
        <v>0</v>
      </c>
      <c r="U50" s="197">
        <v>62.2</v>
      </c>
      <c r="V50" s="197">
        <v>5.0999999999999996</v>
      </c>
      <c r="W50" s="197">
        <v>13.43</v>
      </c>
      <c r="X50" s="197">
        <v>29.21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61.38</v>
      </c>
      <c r="AQ50" s="197">
        <v>22.78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4.53</v>
      </c>
      <c r="L51" s="197">
        <v>307.89</v>
      </c>
      <c r="M51" s="197">
        <v>27.33</v>
      </c>
      <c r="N51" s="197">
        <v>0</v>
      </c>
      <c r="O51" s="197">
        <v>0</v>
      </c>
      <c r="P51" s="197">
        <v>30.74</v>
      </c>
      <c r="Q51" s="197">
        <v>0</v>
      </c>
      <c r="R51" s="197">
        <v>12.6</v>
      </c>
      <c r="S51" s="197">
        <v>3.87</v>
      </c>
      <c r="T51" s="197">
        <v>0</v>
      </c>
      <c r="U51" s="197">
        <v>62.2</v>
      </c>
      <c r="V51" s="197">
        <v>5.0999999999999996</v>
      </c>
      <c r="W51" s="197">
        <v>13.43</v>
      </c>
      <c r="X51" s="197">
        <v>29.21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60.87</v>
      </c>
      <c r="AQ51" s="197">
        <v>22.78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4.53</v>
      </c>
      <c r="L52" s="197">
        <v>307.89</v>
      </c>
      <c r="M52" s="197">
        <v>27.33</v>
      </c>
      <c r="N52" s="197">
        <v>0</v>
      </c>
      <c r="O52" s="197">
        <v>0</v>
      </c>
      <c r="P52" s="197">
        <v>30.74</v>
      </c>
      <c r="Q52" s="197">
        <v>0</v>
      </c>
      <c r="R52" s="197">
        <v>12.6</v>
      </c>
      <c r="S52" s="197">
        <v>3.87</v>
      </c>
      <c r="T52" s="197">
        <v>0</v>
      </c>
      <c r="U52" s="197">
        <v>62.2</v>
      </c>
      <c r="V52" s="197">
        <v>5.0999999999999996</v>
      </c>
      <c r="W52" s="197">
        <v>13.43</v>
      </c>
      <c r="X52" s="197">
        <v>29.21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60.87</v>
      </c>
      <c r="AQ52" s="197">
        <v>22.78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4.53</v>
      </c>
      <c r="L53" s="197">
        <v>307.89</v>
      </c>
      <c r="M53" s="197">
        <v>27.33</v>
      </c>
      <c r="N53" s="197">
        <v>0</v>
      </c>
      <c r="O53" s="197">
        <v>0</v>
      </c>
      <c r="P53" s="197">
        <v>30.74</v>
      </c>
      <c r="Q53" s="197">
        <v>0</v>
      </c>
      <c r="R53" s="197">
        <v>12.6</v>
      </c>
      <c r="S53" s="197">
        <v>3.87</v>
      </c>
      <c r="T53" s="197">
        <v>0</v>
      </c>
      <c r="U53" s="197">
        <v>62.2</v>
      </c>
      <c r="V53" s="197">
        <v>5.0999999999999996</v>
      </c>
      <c r="W53" s="197">
        <v>13.43</v>
      </c>
      <c r="X53" s="197">
        <v>29.21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60.87</v>
      </c>
      <c r="AQ53" s="197">
        <v>22.78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4.53</v>
      </c>
      <c r="L54" s="197">
        <v>307.89</v>
      </c>
      <c r="M54" s="197">
        <v>27.33</v>
      </c>
      <c r="N54" s="197">
        <v>0</v>
      </c>
      <c r="O54" s="197">
        <v>0</v>
      </c>
      <c r="P54" s="197">
        <v>30.74</v>
      </c>
      <c r="Q54" s="197">
        <v>0</v>
      </c>
      <c r="R54" s="197">
        <v>12.6</v>
      </c>
      <c r="S54" s="197">
        <v>3.87</v>
      </c>
      <c r="T54" s="197">
        <v>0</v>
      </c>
      <c r="U54" s="197">
        <v>62.2</v>
      </c>
      <c r="V54" s="197">
        <v>5.0999999999999996</v>
      </c>
      <c r="W54" s="197">
        <v>13.43</v>
      </c>
      <c r="X54" s="197">
        <v>29.21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60.87</v>
      </c>
      <c r="AQ54" s="197">
        <v>22.78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4.5599999999999996</v>
      </c>
      <c r="L55" s="197">
        <v>307.89</v>
      </c>
      <c r="M55" s="197">
        <v>27.33</v>
      </c>
      <c r="N55" s="197">
        <v>0</v>
      </c>
      <c r="O55" s="197">
        <v>0</v>
      </c>
      <c r="P55" s="197">
        <v>30.74</v>
      </c>
      <c r="Q55" s="197">
        <v>0</v>
      </c>
      <c r="R55" s="197">
        <v>12.6</v>
      </c>
      <c r="S55" s="197">
        <v>3.87</v>
      </c>
      <c r="T55" s="197">
        <v>0</v>
      </c>
      <c r="U55" s="197">
        <v>62.2</v>
      </c>
      <c r="V55" s="197">
        <v>5.0999999999999996</v>
      </c>
      <c r="W55" s="197">
        <v>13.43</v>
      </c>
      <c r="X55" s="197">
        <v>29.21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60.87</v>
      </c>
      <c r="AQ55" s="197">
        <v>22.78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4.53</v>
      </c>
      <c r="L56" s="197">
        <v>307.89</v>
      </c>
      <c r="M56" s="197">
        <v>27.33</v>
      </c>
      <c r="N56" s="197">
        <v>0</v>
      </c>
      <c r="O56" s="197">
        <v>0</v>
      </c>
      <c r="P56" s="197">
        <v>30.74</v>
      </c>
      <c r="Q56" s="197">
        <v>0</v>
      </c>
      <c r="R56" s="197">
        <v>12.6</v>
      </c>
      <c r="S56" s="197">
        <v>3.87</v>
      </c>
      <c r="T56" s="197">
        <v>0</v>
      </c>
      <c r="U56" s="197">
        <v>62.2</v>
      </c>
      <c r="V56" s="197">
        <v>5.0999999999999996</v>
      </c>
      <c r="W56" s="197">
        <v>13.43</v>
      </c>
      <c r="X56" s="197">
        <v>29.21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60.87</v>
      </c>
      <c r="AQ56" s="197">
        <v>22.78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4.53</v>
      </c>
      <c r="L57" s="197">
        <v>307.89</v>
      </c>
      <c r="M57" s="197">
        <v>27.33</v>
      </c>
      <c r="N57" s="197">
        <v>0</v>
      </c>
      <c r="O57" s="197">
        <v>0</v>
      </c>
      <c r="P57" s="197">
        <v>30.74</v>
      </c>
      <c r="Q57" s="197">
        <v>0</v>
      </c>
      <c r="R57" s="197">
        <v>12.6</v>
      </c>
      <c r="S57" s="197">
        <v>3.87</v>
      </c>
      <c r="T57" s="197">
        <v>0</v>
      </c>
      <c r="U57" s="197">
        <v>62.2</v>
      </c>
      <c r="V57" s="197">
        <v>5.0999999999999996</v>
      </c>
      <c r="W57" s="197">
        <v>13.43</v>
      </c>
      <c r="X57" s="197">
        <v>29.21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60.87</v>
      </c>
      <c r="AQ57" s="197">
        <v>22.78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4.53</v>
      </c>
      <c r="L58" s="197">
        <v>307.89</v>
      </c>
      <c r="M58" s="197">
        <v>27.33</v>
      </c>
      <c r="N58" s="197">
        <v>0</v>
      </c>
      <c r="O58" s="197">
        <v>0</v>
      </c>
      <c r="P58" s="197">
        <v>30.74</v>
      </c>
      <c r="Q58" s="197">
        <v>0</v>
      </c>
      <c r="R58" s="197">
        <v>12.6</v>
      </c>
      <c r="S58" s="197">
        <v>3.87</v>
      </c>
      <c r="T58" s="197">
        <v>0</v>
      </c>
      <c r="U58" s="197">
        <v>62.2</v>
      </c>
      <c r="V58" s="197">
        <v>5.0999999999999996</v>
      </c>
      <c r="W58" s="197">
        <v>13.43</v>
      </c>
      <c r="X58" s="197">
        <v>29.21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60.87</v>
      </c>
      <c r="AQ58" s="197">
        <v>22.78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4.53</v>
      </c>
      <c r="L59" s="197">
        <v>307.89</v>
      </c>
      <c r="M59" s="197">
        <v>27.33</v>
      </c>
      <c r="N59" s="197">
        <v>0</v>
      </c>
      <c r="O59" s="197">
        <v>0</v>
      </c>
      <c r="P59" s="197">
        <v>30.74</v>
      </c>
      <c r="Q59" s="197">
        <v>0</v>
      </c>
      <c r="R59" s="197">
        <v>12.6</v>
      </c>
      <c r="S59" s="197">
        <v>3.87</v>
      </c>
      <c r="T59" s="197">
        <v>0</v>
      </c>
      <c r="U59" s="197">
        <v>62.2</v>
      </c>
      <c r="V59" s="197">
        <v>5.0999999999999996</v>
      </c>
      <c r="W59" s="197">
        <v>13.43</v>
      </c>
      <c r="X59" s="197">
        <v>29.21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60.87</v>
      </c>
      <c r="AQ59" s="197">
        <v>22.78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4.53</v>
      </c>
      <c r="L60" s="197">
        <v>307.89</v>
      </c>
      <c r="M60" s="197">
        <v>27.33</v>
      </c>
      <c r="N60" s="197">
        <v>0</v>
      </c>
      <c r="O60" s="197">
        <v>0</v>
      </c>
      <c r="P60" s="197">
        <v>30.74</v>
      </c>
      <c r="Q60" s="197">
        <v>0</v>
      </c>
      <c r="R60" s="197">
        <v>12.6</v>
      </c>
      <c r="S60" s="197">
        <v>3.87</v>
      </c>
      <c r="T60" s="197">
        <v>0</v>
      </c>
      <c r="U60" s="197">
        <v>62.2</v>
      </c>
      <c r="V60" s="197">
        <v>5.0999999999999996</v>
      </c>
      <c r="W60" s="197">
        <v>13.43</v>
      </c>
      <c r="X60" s="197">
        <v>29.21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60.87</v>
      </c>
      <c r="AQ60" s="197">
        <v>22.78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307.89</v>
      </c>
      <c r="M61" s="197">
        <v>27.33</v>
      </c>
      <c r="N61" s="197">
        <v>0</v>
      </c>
      <c r="O61" s="197">
        <v>0</v>
      </c>
      <c r="P61" s="197">
        <v>30.74</v>
      </c>
      <c r="Q61" s="197">
        <v>0</v>
      </c>
      <c r="R61" s="197">
        <v>12.6</v>
      </c>
      <c r="S61" s="197">
        <v>3.87</v>
      </c>
      <c r="T61" s="197">
        <v>0</v>
      </c>
      <c r="U61" s="197">
        <v>62.2</v>
      </c>
      <c r="V61" s="197">
        <v>5.0999999999999996</v>
      </c>
      <c r="W61" s="197">
        <v>13.43</v>
      </c>
      <c r="X61" s="197">
        <v>29.21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60.87</v>
      </c>
      <c r="AQ61" s="197">
        <v>17.829999999999998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338.87</v>
      </c>
      <c r="M62" s="197">
        <v>27.33</v>
      </c>
      <c r="N62" s="197">
        <v>0</v>
      </c>
      <c r="O62" s="197">
        <v>0</v>
      </c>
      <c r="P62" s="197">
        <v>30.74</v>
      </c>
      <c r="Q62" s="197">
        <v>0</v>
      </c>
      <c r="R62" s="197">
        <v>12.6</v>
      </c>
      <c r="S62" s="197">
        <v>3.87</v>
      </c>
      <c r="T62" s="197">
        <v>0</v>
      </c>
      <c r="U62" s="197">
        <v>62.2</v>
      </c>
      <c r="V62" s="197">
        <v>5.0999999999999996</v>
      </c>
      <c r="W62" s="197">
        <v>13.43</v>
      </c>
      <c r="X62" s="197">
        <v>29.21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60.87</v>
      </c>
      <c r="AQ62" s="197">
        <v>17.829999999999998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348.55</v>
      </c>
      <c r="M63" s="197">
        <v>27.33</v>
      </c>
      <c r="N63" s="197">
        <v>0</v>
      </c>
      <c r="O63" s="197">
        <v>0</v>
      </c>
      <c r="P63" s="197">
        <v>30.74</v>
      </c>
      <c r="Q63" s="197">
        <v>0</v>
      </c>
      <c r="R63" s="197">
        <v>12.6</v>
      </c>
      <c r="S63" s="197">
        <v>3.87</v>
      </c>
      <c r="T63" s="197">
        <v>0</v>
      </c>
      <c r="U63" s="197">
        <v>62.2</v>
      </c>
      <c r="V63" s="197">
        <v>4.87</v>
      </c>
      <c r="W63" s="197">
        <v>13.43</v>
      </c>
      <c r="X63" s="197">
        <v>29.21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60.87</v>
      </c>
      <c r="AQ63" s="197">
        <v>17.829999999999998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367.91</v>
      </c>
      <c r="M64" s="197">
        <v>27.33</v>
      </c>
      <c r="N64" s="197">
        <v>0</v>
      </c>
      <c r="O64" s="197">
        <v>0</v>
      </c>
      <c r="P64" s="197">
        <v>30.74</v>
      </c>
      <c r="Q64" s="197">
        <v>0</v>
      </c>
      <c r="R64" s="197">
        <v>12.6</v>
      </c>
      <c r="S64" s="197">
        <v>3.87</v>
      </c>
      <c r="T64" s="197">
        <v>0</v>
      </c>
      <c r="U64" s="197">
        <v>62.2</v>
      </c>
      <c r="V64" s="197">
        <v>5.0999999999999996</v>
      </c>
      <c r="W64" s="197">
        <v>13.43</v>
      </c>
      <c r="X64" s="197">
        <v>29.21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60.87</v>
      </c>
      <c r="AQ64" s="197">
        <v>17.82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4.53</v>
      </c>
      <c r="L65" s="197">
        <v>377.59</v>
      </c>
      <c r="M65" s="197">
        <v>27.33</v>
      </c>
      <c r="N65" s="197">
        <v>0</v>
      </c>
      <c r="O65" s="197">
        <v>0</v>
      </c>
      <c r="P65" s="197">
        <v>30.74</v>
      </c>
      <c r="Q65" s="197">
        <v>0</v>
      </c>
      <c r="R65" s="197">
        <v>12.6</v>
      </c>
      <c r="S65" s="197">
        <v>3.87</v>
      </c>
      <c r="T65" s="197">
        <v>0</v>
      </c>
      <c r="U65" s="197">
        <v>62.2</v>
      </c>
      <c r="V65" s="197">
        <v>5.0999999999999996</v>
      </c>
      <c r="W65" s="197">
        <v>13.43</v>
      </c>
      <c r="X65" s="197">
        <v>29.21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60.87</v>
      </c>
      <c r="AQ65" s="197">
        <v>17.82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4.53</v>
      </c>
      <c r="L66" s="197">
        <v>387.28</v>
      </c>
      <c r="M66" s="197">
        <v>27.33</v>
      </c>
      <c r="N66" s="197">
        <v>0</v>
      </c>
      <c r="O66" s="197">
        <v>0</v>
      </c>
      <c r="P66" s="197">
        <v>30.74</v>
      </c>
      <c r="Q66" s="197">
        <v>0</v>
      </c>
      <c r="R66" s="197">
        <v>12.6</v>
      </c>
      <c r="S66" s="197">
        <v>3.87</v>
      </c>
      <c r="T66" s="197">
        <v>0</v>
      </c>
      <c r="U66" s="197">
        <v>62.2</v>
      </c>
      <c r="V66" s="197">
        <v>5.0999999999999996</v>
      </c>
      <c r="W66" s="197">
        <v>13.43</v>
      </c>
      <c r="X66" s="197">
        <v>29.21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60.87</v>
      </c>
      <c r="AQ66" s="197">
        <v>17.82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4.53</v>
      </c>
      <c r="L67" s="197">
        <v>464.73</v>
      </c>
      <c r="M67" s="197">
        <v>27.33</v>
      </c>
      <c r="N67" s="197">
        <v>0</v>
      </c>
      <c r="O67" s="197">
        <v>0</v>
      </c>
      <c r="P67" s="197">
        <v>30.74</v>
      </c>
      <c r="Q67" s="197">
        <v>0</v>
      </c>
      <c r="R67" s="197">
        <v>12.6</v>
      </c>
      <c r="S67" s="197">
        <v>3.87</v>
      </c>
      <c r="T67" s="197">
        <v>0</v>
      </c>
      <c r="U67" s="197">
        <v>62.2</v>
      </c>
      <c r="V67" s="197">
        <v>5.0999999999999996</v>
      </c>
      <c r="W67" s="197">
        <v>13.43</v>
      </c>
      <c r="X67" s="197">
        <v>29.21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55.85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60.87</v>
      </c>
      <c r="AQ67" s="197">
        <v>17.82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4.53</v>
      </c>
      <c r="L68" s="197">
        <v>560.1</v>
      </c>
      <c r="M68" s="197">
        <v>27.33</v>
      </c>
      <c r="N68" s="197">
        <v>0</v>
      </c>
      <c r="O68" s="197">
        <v>0</v>
      </c>
      <c r="P68" s="197">
        <v>30.74</v>
      </c>
      <c r="Q68" s="197">
        <v>2.96</v>
      </c>
      <c r="R68" s="197">
        <v>12.6</v>
      </c>
      <c r="S68" s="197">
        <v>7.84</v>
      </c>
      <c r="T68" s="197">
        <v>0</v>
      </c>
      <c r="U68" s="197">
        <v>62.2</v>
      </c>
      <c r="V68" s="197">
        <v>5.0999999999999996</v>
      </c>
      <c r="W68" s="197">
        <v>13.43</v>
      </c>
      <c r="X68" s="197">
        <v>29.21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60.87</v>
      </c>
      <c r="AQ68" s="197">
        <v>17.82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560.1</v>
      </c>
      <c r="M69" s="197">
        <v>27.33</v>
      </c>
      <c r="N69" s="197">
        <v>0</v>
      </c>
      <c r="O69" s="197">
        <v>0</v>
      </c>
      <c r="P69" s="197">
        <v>30.74</v>
      </c>
      <c r="Q69" s="197">
        <v>2.96</v>
      </c>
      <c r="R69" s="197">
        <v>12.6</v>
      </c>
      <c r="S69" s="197">
        <v>7.84</v>
      </c>
      <c r="T69" s="197">
        <v>0</v>
      </c>
      <c r="U69" s="197">
        <v>62.2</v>
      </c>
      <c r="V69" s="197">
        <v>5.19</v>
      </c>
      <c r="W69" s="197">
        <v>13.54</v>
      </c>
      <c r="X69" s="197">
        <v>29.21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60.87</v>
      </c>
      <c r="AQ69" s="197">
        <v>17.82</v>
      </c>
      <c r="AR69" s="197">
        <v>21.45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560.1</v>
      </c>
      <c r="M70" s="197">
        <v>27.33</v>
      </c>
      <c r="N70" s="197">
        <v>0</v>
      </c>
      <c r="O70" s="197">
        <v>0</v>
      </c>
      <c r="P70" s="197">
        <v>30.74</v>
      </c>
      <c r="Q70" s="197">
        <v>2.96</v>
      </c>
      <c r="R70" s="197">
        <v>12.6</v>
      </c>
      <c r="S70" s="197">
        <v>7.84</v>
      </c>
      <c r="T70" s="197">
        <v>0</v>
      </c>
      <c r="U70" s="197">
        <v>62.2</v>
      </c>
      <c r="V70" s="197">
        <v>5.19</v>
      </c>
      <c r="W70" s="197">
        <v>13.54</v>
      </c>
      <c r="X70" s="197">
        <v>29.21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60.87</v>
      </c>
      <c r="AQ70" s="197">
        <v>17.82</v>
      </c>
      <c r="AR70" s="197">
        <v>12.46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560.1</v>
      </c>
      <c r="M71" s="197">
        <v>27.33</v>
      </c>
      <c r="N71" s="197">
        <v>0</v>
      </c>
      <c r="O71" s="197">
        <v>0</v>
      </c>
      <c r="P71" s="197">
        <v>30.74</v>
      </c>
      <c r="Q71" s="197">
        <v>2.96</v>
      </c>
      <c r="R71" s="197">
        <v>12.6</v>
      </c>
      <c r="S71" s="197">
        <v>7.84</v>
      </c>
      <c r="T71" s="197">
        <v>0</v>
      </c>
      <c r="U71" s="197">
        <v>62.2</v>
      </c>
      <c r="V71" s="197">
        <v>5.19</v>
      </c>
      <c r="W71" s="197">
        <v>12.98</v>
      </c>
      <c r="X71" s="197">
        <v>29.21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60.87</v>
      </c>
      <c r="AQ71" s="197">
        <v>17.82</v>
      </c>
      <c r="AR71" s="197">
        <v>4.7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560.1</v>
      </c>
      <c r="M72" s="197">
        <v>27.33</v>
      </c>
      <c r="N72" s="197">
        <v>0</v>
      </c>
      <c r="O72" s="197">
        <v>0</v>
      </c>
      <c r="P72" s="197">
        <v>30.74</v>
      </c>
      <c r="Q72" s="197">
        <v>2.96</v>
      </c>
      <c r="R72" s="197">
        <v>12.6</v>
      </c>
      <c r="S72" s="197">
        <v>7.84</v>
      </c>
      <c r="T72" s="197">
        <v>0</v>
      </c>
      <c r="U72" s="197">
        <v>62.2</v>
      </c>
      <c r="V72" s="197">
        <v>5.19</v>
      </c>
      <c r="W72" s="197">
        <v>12.98</v>
      </c>
      <c r="X72" s="197">
        <v>29.21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60.87</v>
      </c>
      <c r="AQ72" s="197">
        <v>17.82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4.53</v>
      </c>
      <c r="L73" s="197">
        <v>560.1</v>
      </c>
      <c r="M73" s="197">
        <v>27.33</v>
      </c>
      <c r="N73" s="197">
        <v>0</v>
      </c>
      <c r="O73" s="197">
        <v>0</v>
      </c>
      <c r="P73" s="197">
        <v>30.74</v>
      </c>
      <c r="Q73" s="197">
        <v>2.96</v>
      </c>
      <c r="R73" s="197">
        <v>12.6</v>
      </c>
      <c r="S73" s="197">
        <v>7.84</v>
      </c>
      <c r="T73" s="197">
        <v>0</v>
      </c>
      <c r="U73" s="197">
        <v>62.2</v>
      </c>
      <c r="V73" s="197">
        <v>5.19</v>
      </c>
      <c r="W73" s="197">
        <v>12.98</v>
      </c>
      <c r="X73" s="197">
        <v>29.21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60.87</v>
      </c>
      <c r="AQ73" s="197">
        <v>17.82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560.1</v>
      </c>
      <c r="M74" s="197">
        <v>27.33</v>
      </c>
      <c r="N74" s="197">
        <v>0</v>
      </c>
      <c r="O74" s="197">
        <v>0</v>
      </c>
      <c r="P74" s="197">
        <v>30.74</v>
      </c>
      <c r="Q74" s="197">
        <v>2.96</v>
      </c>
      <c r="R74" s="197">
        <v>12.6</v>
      </c>
      <c r="S74" s="197">
        <v>7.84</v>
      </c>
      <c r="T74" s="197">
        <v>0</v>
      </c>
      <c r="U74" s="197">
        <v>62.2</v>
      </c>
      <c r="V74" s="197">
        <v>5.19</v>
      </c>
      <c r="W74" s="197">
        <v>12.98</v>
      </c>
      <c r="X74" s="197">
        <v>29.21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60.87</v>
      </c>
      <c r="AQ74" s="197">
        <v>17.82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560.1</v>
      </c>
      <c r="M75" s="197">
        <v>27.33</v>
      </c>
      <c r="N75" s="197">
        <v>0</v>
      </c>
      <c r="O75" s="197">
        <v>0</v>
      </c>
      <c r="P75" s="197">
        <v>30.74</v>
      </c>
      <c r="Q75" s="197">
        <v>2.96</v>
      </c>
      <c r="R75" s="197">
        <v>12.6</v>
      </c>
      <c r="S75" s="197">
        <v>7.84</v>
      </c>
      <c r="T75" s="197">
        <v>0</v>
      </c>
      <c r="U75" s="197">
        <v>64.239999999999995</v>
      </c>
      <c r="V75" s="197">
        <v>5.39</v>
      </c>
      <c r="W75" s="197">
        <v>12.98</v>
      </c>
      <c r="X75" s="197">
        <v>29.21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60.87</v>
      </c>
      <c r="AQ75" s="197">
        <v>17.82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560.1</v>
      </c>
      <c r="M76" s="197">
        <v>27.33</v>
      </c>
      <c r="N76" s="197">
        <v>0</v>
      </c>
      <c r="O76" s="197">
        <v>0</v>
      </c>
      <c r="P76" s="197">
        <v>30.74</v>
      </c>
      <c r="Q76" s="197">
        <v>2.96</v>
      </c>
      <c r="R76" s="197">
        <v>12.6</v>
      </c>
      <c r="S76" s="197">
        <v>7.84</v>
      </c>
      <c r="T76" s="197">
        <v>0</v>
      </c>
      <c r="U76" s="197">
        <v>64.239999999999995</v>
      </c>
      <c r="V76" s="197">
        <v>5.39</v>
      </c>
      <c r="W76" s="197">
        <v>12.98</v>
      </c>
      <c r="X76" s="197">
        <v>29.21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60.87</v>
      </c>
      <c r="AQ76" s="197">
        <v>17.82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560.1</v>
      </c>
      <c r="M77" s="197">
        <v>27.33</v>
      </c>
      <c r="N77" s="197">
        <v>0</v>
      </c>
      <c r="O77" s="197">
        <v>0</v>
      </c>
      <c r="P77" s="197">
        <v>30.74</v>
      </c>
      <c r="Q77" s="197">
        <v>2.96</v>
      </c>
      <c r="R77" s="197">
        <v>12.6</v>
      </c>
      <c r="S77" s="197">
        <v>7.84</v>
      </c>
      <c r="T77" s="197">
        <v>0</v>
      </c>
      <c r="U77" s="197">
        <v>64.239999999999995</v>
      </c>
      <c r="V77" s="197">
        <v>5.39</v>
      </c>
      <c r="W77" s="197">
        <v>12.98</v>
      </c>
      <c r="X77" s="197">
        <v>29.21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60.87</v>
      </c>
      <c r="AQ77" s="197">
        <v>17.82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560.1</v>
      </c>
      <c r="M78" s="197">
        <v>27.33</v>
      </c>
      <c r="N78" s="197">
        <v>0</v>
      </c>
      <c r="O78" s="197">
        <v>0</v>
      </c>
      <c r="P78" s="197">
        <v>30.74</v>
      </c>
      <c r="Q78" s="197">
        <v>2.96</v>
      </c>
      <c r="R78" s="197">
        <v>12.6</v>
      </c>
      <c r="S78" s="197">
        <v>7.84</v>
      </c>
      <c r="T78" s="197">
        <v>0</v>
      </c>
      <c r="U78" s="197">
        <v>64.239999999999995</v>
      </c>
      <c r="V78" s="197">
        <v>5.39</v>
      </c>
      <c r="W78" s="197">
        <v>12.98</v>
      </c>
      <c r="X78" s="197">
        <v>29.21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60.87</v>
      </c>
      <c r="AQ78" s="197">
        <v>17.82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560.1</v>
      </c>
      <c r="M79" s="197">
        <v>27.33</v>
      </c>
      <c r="N79" s="197">
        <v>0</v>
      </c>
      <c r="O79" s="197">
        <v>0</v>
      </c>
      <c r="P79" s="197">
        <v>30.74</v>
      </c>
      <c r="Q79" s="197">
        <v>2.96</v>
      </c>
      <c r="R79" s="197">
        <v>12.6</v>
      </c>
      <c r="S79" s="197">
        <v>7.84</v>
      </c>
      <c r="T79" s="197">
        <v>0</v>
      </c>
      <c r="U79" s="197">
        <v>64.239999999999995</v>
      </c>
      <c r="V79" s="197">
        <v>5.39</v>
      </c>
      <c r="W79" s="197">
        <v>12.98</v>
      </c>
      <c r="X79" s="197">
        <v>29.21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68.52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60.87</v>
      </c>
      <c r="AQ79" s="197">
        <v>17.82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560.1</v>
      </c>
      <c r="M80" s="197">
        <v>27.33</v>
      </c>
      <c r="N80" s="197">
        <v>0</v>
      </c>
      <c r="O80" s="197">
        <v>0</v>
      </c>
      <c r="P80" s="197">
        <v>30.74</v>
      </c>
      <c r="Q80" s="197">
        <v>2.96</v>
      </c>
      <c r="R80" s="197">
        <v>12.6</v>
      </c>
      <c r="S80" s="197">
        <v>7.84</v>
      </c>
      <c r="T80" s="197">
        <v>0</v>
      </c>
      <c r="U80" s="197">
        <v>64.239999999999995</v>
      </c>
      <c r="V80" s="197">
        <v>5.39</v>
      </c>
      <c r="W80" s="197">
        <v>12.98</v>
      </c>
      <c r="X80" s="197">
        <v>29.21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68.52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60.87</v>
      </c>
      <c r="AQ80" s="197">
        <v>17.82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560.1</v>
      </c>
      <c r="M81" s="197">
        <v>27.33</v>
      </c>
      <c r="N81" s="197">
        <v>0</v>
      </c>
      <c r="O81" s="197">
        <v>0</v>
      </c>
      <c r="P81" s="197">
        <v>30.74</v>
      </c>
      <c r="Q81" s="197">
        <v>2.96</v>
      </c>
      <c r="R81" s="197">
        <v>12.6</v>
      </c>
      <c r="S81" s="197">
        <v>7.84</v>
      </c>
      <c r="T81" s="197">
        <v>0</v>
      </c>
      <c r="U81" s="197">
        <v>64.239999999999995</v>
      </c>
      <c r="V81" s="197">
        <v>5.39</v>
      </c>
      <c r="W81" s="197">
        <v>13.43</v>
      </c>
      <c r="X81" s="197">
        <v>29.21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68.52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60.87</v>
      </c>
      <c r="AQ81" s="197">
        <v>17.82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560.1</v>
      </c>
      <c r="M82" s="197">
        <v>27.33</v>
      </c>
      <c r="N82" s="197">
        <v>0</v>
      </c>
      <c r="O82" s="197">
        <v>0</v>
      </c>
      <c r="P82" s="197">
        <v>30.74</v>
      </c>
      <c r="Q82" s="197">
        <v>2.96</v>
      </c>
      <c r="R82" s="197">
        <v>12.6</v>
      </c>
      <c r="S82" s="197">
        <v>7.84</v>
      </c>
      <c r="T82" s="197">
        <v>0</v>
      </c>
      <c r="U82" s="197">
        <v>64.239999999999995</v>
      </c>
      <c r="V82" s="197">
        <v>5.39</v>
      </c>
      <c r="W82" s="197">
        <v>13.43</v>
      </c>
      <c r="X82" s="197">
        <v>29.21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60.87</v>
      </c>
      <c r="AQ82" s="197">
        <v>17.82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560.1</v>
      </c>
      <c r="M83" s="197">
        <v>27.33</v>
      </c>
      <c r="N83" s="197">
        <v>0</v>
      </c>
      <c r="O83" s="197">
        <v>0</v>
      </c>
      <c r="P83" s="197">
        <v>30.74</v>
      </c>
      <c r="Q83" s="197">
        <v>2.96</v>
      </c>
      <c r="R83" s="197">
        <v>12.6</v>
      </c>
      <c r="S83" s="197">
        <v>7.84</v>
      </c>
      <c r="T83" s="197">
        <v>0</v>
      </c>
      <c r="U83" s="197">
        <v>64.239999999999995</v>
      </c>
      <c r="V83" s="197">
        <v>5.39</v>
      </c>
      <c r="W83" s="197">
        <v>13.43</v>
      </c>
      <c r="X83" s="197">
        <v>29.21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60.87</v>
      </c>
      <c r="AQ83" s="197">
        <v>17.82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560.1</v>
      </c>
      <c r="M84" s="197">
        <v>27.33</v>
      </c>
      <c r="N84" s="197">
        <v>0</v>
      </c>
      <c r="O84" s="197">
        <v>0</v>
      </c>
      <c r="P84" s="197">
        <v>30.74</v>
      </c>
      <c r="Q84" s="197">
        <v>2.96</v>
      </c>
      <c r="R84" s="197">
        <v>12.6</v>
      </c>
      <c r="S84" s="197">
        <v>7.84</v>
      </c>
      <c r="T84" s="197">
        <v>0</v>
      </c>
      <c r="U84" s="197">
        <v>64.239999999999995</v>
      </c>
      <c r="V84" s="197">
        <v>5.39</v>
      </c>
      <c r="W84" s="197">
        <v>13.43</v>
      </c>
      <c r="X84" s="197">
        <v>29.21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60.87</v>
      </c>
      <c r="AQ84" s="197">
        <v>17.82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560.1</v>
      </c>
      <c r="M85" s="197">
        <v>27.33</v>
      </c>
      <c r="N85" s="197">
        <v>0</v>
      </c>
      <c r="O85" s="197">
        <v>0</v>
      </c>
      <c r="P85" s="197">
        <v>30.74</v>
      </c>
      <c r="Q85" s="197">
        <v>2.96</v>
      </c>
      <c r="R85" s="197">
        <v>12.6</v>
      </c>
      <c r="S85" s="197">
        <v>7.84</v>
      </c>
      <c r="T85" s="197">
        <v>0</v>
      </c>
      <c r="U85" s="197">
        <v>64.239999999999995</v>
      </c>
      <c r="V85" s="197">
        <v>5.39</v>
      </c>
      <c r="W85" s="197">
        <v>13.43</v>
      </c>
      <c r="X85" s="197">
        <v>29.21</v>
      </c>
      <c r="Y85" s="197">
        <v>0</v>
      </c>
      <c r="Z85">
        <v>0</v>
      </c>
      <c r="AA85" s="197">
        <v>11.2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60.87</v>
      </c>
      <c r="AQ85" s="197">
        <v>17.82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560.1</v>
      </c>
      <c r="M86" s="197">
        <v>27.33</v>
      </c>
      <c r="N86" s="197">
        <v>0</v>
      </c>
      <c r="O86" s="197">
        <v>0</v>
      </c>
      <c r="P86" s="197">
        <v>30.74</v>
      </c>
      <c r="Q86" s="197">
        <v>2.96</v>
      </c>
      <c r="R86" s="197">
        <v>12.6</v>
      </c>
      <c r="S86" s="197">
        <v>7.84</v>
      </c>
      <c r="T86" s="197">
        <v>0</v>
      </c>
      <c r="U86" s="197">
        <v>64.239999999999995</v>
      </c>
      <c r="V86" s="197">
        <v>5.39</v>
      </c>
      <c r="W86" s="197">
        <v>13.43</v>
      </c>
      <c r="X86" s="197">
        <v>29.21</v>
      </c>
      <c r="Y86" s="197">
        <v>0</v>
      </c>
      <c r="Z86">
        <v>0</v>
      </c>
      <c r="AA86" s="197">
        <v>11.2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60.87</v>
      </c>
      <c r="AQ86" s="197">
        <v>17.82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560.11</v>
      </c>
      <c r="M87" s="197">
        <v>27.33</v>
      </c>
      <c r="N87" s="197">
        <v>0</v>
      </c>
      <c r="O87" s="197">
        <v>0</v>
      </c>
      <c r="P87" s="197">
        <v>30.74</v>
      </c>
      <c r="Q87" s="197">
        <v>2.96</v>
      </c>
      <c r="R87" s="197">
        <v>12.6</v>
      </c>
      <c r="S87" s="197">
        <v>7.84</v>
      </c>
      <c r="T87" s="197">
        <v>0</v>
      </c>
      <c r="U87" s="197">
        <v>64.239999999999995</v>
      </c>
      <c r="V87" s="197">
        <v>5.39</v>
      </c>
      <c r="W87" s="197">
        <v>13.43</v>
      </c>
      <c r="X87" s="197">
        <v>29.21</v>
      </c>
      <c r="Y87" s="197">
        <v>0</v>
      </c>
      <c r="Z87">
        <v>0</v>
      </c>
      <c r="AA87" s="197">
        <v>11.2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60.87</v>
      </c>
      <c r="AQ87" s="197">
        <v>17.82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560.11</v>
      </c>
      <c r="M88" s="197">
        <v>27.33</v>
      </c>
      <c r="N88" s="197">
        <v>0</v>
      </c>
      <c r="O88" s="197">
        <v>0</v>
      </c>
      <c r="P88" s="197">
        <v>30.74</v>
      </c>
      <c r="Q88" s="197">
        <v>2.96</v>
      </c>
      <c r="R88" s="197">
        <v>12.6</v>
      </c>
      <c r="S88" s="197">
        <v>7.84</v>
      </c>
      <c r="T88" s="197">
        <v>0</v>
      </c>
      <c r="U88" s="197">
        <v>64.239999999999995</v>
      </c>
      <c r="V88" s="197">
        <v>5.39</v>
      </c>
      <c r="W88" s="197">
        <v>13.43</v>
      </c>
      <c r="X88" s="197">
        <v>29.21</v>
      </c>
      <c r="Y88" s="197">
        <v>0</v>
      </c>
      <c r="Z88">
        <v>0</v>
      </c>
      <c r="AA88" s="197">
        <v>11.2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60.87</v>
      </c>
      <c r="AQ88" s="197">
        <v>17.82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560.11</v>
      </c>
      <c r="M89" s="197">
        <v>27.33</v>
      </c>
      <c r="N89" s="197">
        <v>0</v>
      </c>
      <c r="O89" s="197">
        <v>0</v>
      </c>
      <c r="P89" s="197">
        <v>30.74</v>
      </c>
      <c r="Q89" s="197">
        <v>2.96</v>
      </c>
      <c r="R89" s="197">
        <v>12.6</v>
      </c>
      <c r="S89" s="197">
        <v>7.84</v>
      </c>
      <c r="T89" s="197">
        <v>0</v>
      </c>
      <c r="U89" s="197">
        <v>64.239999999999995</v>
      </c>
      <c r="V89" s="197">
        <v>5.39</v>
      </c>
      <c r="W89" s="197">
        <v>13.43</v>
      </c>
      <c r="X89" s="197">
        <v>29.21</v>
      </c>
      <c r="Y89" s="197">
        <v>0</v>
      </c>
      <c r="Z89">
        <v>0</v>
      </c>
      <c r="AA89" s="197">
        <v>11.2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60.87</v>
      </c>
      <c r="AQ89" s="197">
        <v>17.82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560.11</v>
      </c>
      <c r="M90" s="197">
        <v>27.33</v>
      </c>
      <c r="N90" s="197">
        <v>0</v>
      </c>
      <c r="O90" s="197">
        <v>0</v>
      </c>
      <c r="P90" s="197">
        <v>30.74</v>
      </c>
      <c r="Q90" s="197">
        <v>2.96</v>
      </c>
      <c r="R90" s="197">
        <v>12.6</v>
      </c>
      <c r="S90" s="197">
        <v>7.84</v>
      </c>
      <c r="T90" s="197">
        <v>0</v>
      </c>
      <c r="U90" s="197">
        <v>64.239999999999995</v>
      </c>
      <c r="V90" s="197">
        <v>5.39</v>
      </c>
      <c r="W90" s="197">
        <v>13.43</v>
      </c>
      <c r="X90" s="197">
        <v>29.21</v>
      </c>
      <c r="Y90" s="197">
        <v>0</v>
      </c>
      <c r="Z90">
        <v>0</v>
      </c>
      <c r="AA90" s="197">
        <v>11.2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60.87</v>
      </c>
      <c r="AQ90" s="197">
        <v>17.82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4.53</v>
      </c>
      <c r="L91" s="197">
        <v>560.11</v>
      </c>
      <c r="M91" s="197">
        <v>27.33</v>
      </c>
      <c r="N91" s="197">
        <v>0</v>
      </c>
      <c r="O91" s="197">
        <v>0</v>
      </c>
      <c r="P91" s="197">
        <v>30.74</v>
      </c>
      <c r="Q91" s="197">
        <v>2.96</v>
      </c>
      <c r="R91" s="197">
        <v>12.6</v>
      </c>
      <c r="S91" s="197">
        <v>7.84</v>
      </c>
      <c r="T91" s="197">
        <v>0</v>
      </c>
      <c r="U91" s="197">
        <v>64.239999999999995</v>
      </c>
      <c r="V91" s="197">
        <v>5.39</v>
      </c>
      <c r="W91" s="197">
        <v>13.43</v>
      </c>
      <c r="X91" s="197">
        <v>29.21</v>
      </c>
      <c r="Y91" s="197">
        <v>0</v>
      </c>
      <c r="Z91">
        <v>0</v>
      </c>
      <c r="AA91" s="197">
        <v>11.2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60.87</v>
      </c>
      <c r="AQ91" s="197">
        <v>17.82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560.11</v>
      </c>
      <c r="M92" s="197">
        <v>27.33</v>
      </c>
      <c r="N92" s="197">
        <v>0</v>
      </c>
      <c r="O92" s="197">
        <v>0</v>
      </c>
      <c r="P92" s="197">
        <v>30.74</v>
      </c>
      <c r="Q92" s="197">
        <v>2.96</v>
      </c>
      <c r="R92" s="197">
        <v>12.6</v>
      </c>
      <c r="S92" s="197">
        <v>7.84</v>
      </c>
      <c r="T92" s="197">
        <v>0</v>
      </c>
      <c r="U92" s="197">
        <v>64.239999999999995</v>
      </c>
      <c r="V92" s="197">
        <v>5.39</v>
      </c>
      <c r="W92" s="197">
        <v>13.43</v>
      </c>
      <c r="X92" s="197">
        <v>29.21</v>
      </c>
      <c r="Y92" s="197">
        <v>0</v>
      </c>
      <c r="Z92">
        <v>0</v>
      </c>
      <c r="AA92" s="197">
        <v>11.2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60.87</v>
      </c>
      <c r="AQ92" s="197">
        <v>17.82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560.11</v>
      </c>
      <c r="M93" s="197">
        <v>27.33</v>
      </c>
      <c r="N93" s="197">
        <v>0</v>
      </c>
      <c r="O93" s="197">
        <v>0</v>
      </c>
      <c r="P93" s="197">
        <v>30.74</v>
      </c>
      <c r="Q93" s="197">
        <v>2.96</v>
      </c>
      <c r="R93" s="197">
        <v>13.01</v>
      </c>
      <c r="S93" s="197">
        <v>7.84</v>
      </c>
      <c r="T93" s="197">
        <v>0</v>
      </c>
      <c r="U93" s="197">
        <v>64.239999999999995</v>
      </c>
      <c r="V93" s="197">
        <v>5.39</v>
      </c>
      <c r="W93" s="197">
        <v>13.43</v>
      </c>
      <c r="X93" s="197">
        <v>29.21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60.87</v>
      </c>
      <c r="AQ93" s="197">
        <v>17.829999999999998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560.11</v>
      </c>
      <c r="M94" s="197">
        <v>27.33</v>
      </c>
      <c r="N94" s="197">
        <v>0</v>
      </c>
      <c r="O94" s="197">
        <v>0</v>
      </c>
      <c r="P94" s="197">
        <v>30.74</v>
      </c>
      <c r="Q94" s="197">
        <v>2.96</v>
      </c>
      <c r="R94" s="197">
        <v>12.6</v>
      </c>
      <c r="S94" s="197">
        <v>7.84</v>
      </c>
      <c r="T94" s="197">
        <v>0</v>
      </c>
      <c r="U94" s="197">
        <v>64.239999999999995</v>
      </c>
      <c r="V94" s="197">
        <v>5.39</v>
      </c>
      <c r="W94" s="197">
        <v>13.43</v>
      </c>
      <c r="X94" s="197">
        <v>29.21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60.87</v>
      </c>
      <c r="AQ94" s="197">
        <v>17.829999999999998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560.11</v>
      </c>
      <c r="M95" s="197">
        <v>27.33</v>
      </c>
      <c r="N95" s="197">
        <v>0</v>
      </c>
      <c r="O95" s="197">
        <v>0</v>
      </c>
      <c r="P95" s="197">
        <v>30.74</v>
      </c>
      <c r="Q95" s="197">
        <v>2.96</v>
      </c>
      <c r="R95" s="197">
        <v>12.6</v>
      </c>
      <c r="S95" s="197">
        <v>7.84</v>
      </c>
      <c r="T95" s="197">
        <v>0</v>
      </c>
      <c r="U95" s="197">
        <v>64.239999999999995</v>
      </c>
      <c r="V95" s="197">
        <v>5.39</v>
      </c>
      <c r="W95" s="197">
        <v>13.43</v>
      </c>
      <c r="X95" s="197">
        <v>29.21</v>
      </c>
      <c r="Y95" s="197">
        <v>0</v>
      </c>
      <c r="Z95">
        <v>0</v>
      </c>
      <c r="AA95" s="197">
        <v>11.2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60.87</v>
      </c>
      <c r="AQ95" s="197">
        <v>17.829999999999998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560.11</v>
      </c>
      <c r="M96" s="197">
        <v>27.33</v>
      </c>
      <c r="N96" s="197">
        <v>0</v>
      </c>
      <c r="O96" s="197">
        <v>0</v>
      </c>
      <c r="P96" s="197">
        <v>30.74</v>
      </c>
      <c r="Q96" s="197">
        <v>2.96</v>
      </c>
      <c r="R96" s="197">
        <v>12.6</v>
      </c>
      <c r="S96" s="197">
        <v>7.84</v>
      </c>
      <c r="T96" s="197">
        <v>0</v>
      </c>
      <c r="U96" s="197">
        <v>64.239999999999995</v>
      </c>
      <c r="V96" s="197">
        <v>5.39</v>
      </c>
      <c r="W96" s="197">
        <v>13.43</v>
      </c>
      <c r="X96" s="197">
        <v>29.21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60.87</v>
      </c>
      <c r="AQ96" s="197">
        <v>17.829999999999998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560.11</v>
      </c>
      <c r="M97" s="197">
        <v>27.33</v>
      </c>
      <c r="N97" s="197">
        <v>0</v>
      </c>
      <c r="O97" s="197">
        <v>0</v>
      </c>
      <c r="P97" s="197">
        <v>30.74</v>
      </c>
      <c r="Q97" s="197">
        <v>2.96</v>
      </c>
      <c r="R97" s="197">
        <v>12.6</v>
      </c>
      <c r="S97" s="197">
        <v>7.84</v>
      </c>
      <c r="T97" s="197">
        <v>0</v>
      </c>
      <c r="U97" s="197">
        <v>64.239999999999995</v>
      </c>
      <c r="V97" s="197">
        <v>5.39</v>
      </c>
      <c r="W97" s="197">
        <v>13.43</v>
      </c>
      <c r="X97" s="197">
        <v>29.21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60.87</v>
      </c>
      <c r="AQ97" s="197">
        <v>17.829999999999998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560.11</v>
      </c>
      <c r="M98" s="197">
        <v>27.33</v>
      </c>
      <c r="N98" s="197">
        <v>0</v>
      </c>
      <c r="O98" s="197">
        <v>0</v>
      </c>
      <c r="P98" s="197">
        <v>30.74</v>
      </c>
      <c r="Q98" s="197">
        <v>2.96</v>
      </c>
      <c r="R98" s="197">
        <v>12.6</v>
      </c>
      <c r="S98" s="197">
        <v>7.84</v>
      </c>
      <c r="T98" s="197">
        <v>0</v>
      </c>
      <c r="U98" s="197">
        <v>64.239999999999995</v>
      </c>
      <c r="V98" s="197">
        <v>5.39</v>
      </c>
      <c r="W98" s="197">
        <v>13.43</v>
      </c>
      <c r="X98" s="197">
        <v>29.21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60.87</v>
      </c>
      <c r="AQ98" s="197">
        <v>17.829999999999998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9.9667499999999784E-2</v>
      </c>
      <c r="L99">
        <f t="shared" si="0"/>
        <v>10.360479999999992</v>
      </c>
      <c r="M99">
        <f t="shared" si="0"/>
        <v>0.65591999999999906</v>
      </c>
      <c r="N99">
        <f t="shared" si="0"/>
        <v>0</v>
      </c>
      <c r="O99">
        <f t="shared" si="0"/>
        <v>0</v>
      </c>
      <c r="P99">
        <f t="shared" si="0"/>
        <v>0.73775999999999853</v>
      </c>
      <c r="Q99">
        <f t="shared" si="0"/>
        <v>4.4840000000000005E-2</v>
      </c>
      <c r="R99">
        <f t="shared" si="0"/>
        <v>0.28544500000000012</v>
      </c>
      <c r="S99">
        <f t="shared" si="0"/>
        <v>0.13356999999999988</v>
      </c>
      <c r="T99">
        <f t="shared" si="0"/>
        <v>0</v>
      </c>
      <c r="U99">
        <f t="shared" si="0"/>
        <v>1.5048649999999972</v>
      </c>
      <c r="V99">
        <f t="shared" si="0"/>
        <v>0.11399999999999991</v>
      </c>
      <c r="W99">
        <f t="shared" si="0"/>
        <v>0.32114499999999996</v>
      </c>
      <c r="X99">
        <f t="shared" si="0"/>
        <v>0.70104000000000066</v>
      </c>
      <c r="Y99">
        <f t="shared" si="0"/>
        <v>0</v>
      </c>
      <c r="Z99">
        <f t="shared" si="0"/>
        <v>0</v>
      </c>
      <c r="AA99">
        <f t="shared" si="0"/>
        <v>0.26655000000000006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1.5192324999999984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1.4611349999999979</v>
      </c>
      <c r="AQ99">
        <f t="shared" si="0"/>
        <v>0.49962249999999908</v>
      </c>
      <c r="AR99">
        <f t="shared" si="0"/>
        <v>0.23024000000000014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18.7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18.7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18.7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0.4650900000000005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4.92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4.92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4.92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0.11994000000000002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277.61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277.61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277.61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280.22000000000003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300.22000000000003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310.22000000000003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315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315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315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290.22000000000003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0.88575000000000004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6.5446775000000015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20.46</v>
      </c>
      <c r="J3" s="197">
        <v>14.44</v>
      </c>
      <c r="K3" s="197">
        <v>8.1</v>
      </c>
      <c r="L3" s="197">
        <v>0.31</v>
      </c>
      <c r="M3" s="197">
        <v>2.0299999999999998</v>
      </c>
      <c r="N3" s="197">
        <v>0</v>
      </c>
      <c r="O3" s="197">
        <v>2.33</v>
      </c>
      <c r="P3" s="197">
        <v>0.65</v>
      </c>
      <c r="Q3" s="197">
        <v>0.14000000000000001</v>
      </c>
      <c r="R3" s="197">
        <v>0.59</v>
      </c>
      <c r="S3" s="197">
        <v>0</v>
      </c>
      <c r="T3" s="197">
        <v>0</v>
      </c>
      <c r="U3" s="197">
        <v>2.65</v>
      </c>
      <c r="V3" s="197">
        <v>0.24</v>
      </c>
      <c r="W3" s="197">
        <v>0.63</v>
      </c>
      <c r="X3" s="197">
        <v>1.37</v>
      </c>
      <c r="Y3" s="197">
        <v>0</v>
      </c>
      <c r="Z3" s="197">
        <v>3.14</v>
      </c>
      <c r="AA3" s="197">
        <v>1.07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18.39</v>
      </c>
      <c r="AJ3" s="197">
        <v>0</v>
      </c>
      <c r="AK3" s="197">
        <v>20.18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20.46</v>
      </c>
      <c r="J4" s="197">
        <v>14.44</v>
      </c>
      <c r="K4" s="197">
        <v>8.1</v>
      </c>
      <c r="L4" s="197">
        <v>0.31</v>
      </c>
      <c r="M4" s="197">
        <v>2.0299999999999998</v>
      </c>
      <c r="N4" s="197">
        <v>0</v>
      </c>
      <c r="O4" s="197">
        <v>2.33</v>
      </c>
      <c r="P4" s="197">
        <v>0.65</v>
      </c>
      <c r="Q4" s="197">
        <v>0.14000000000000001</v>
      </c>
      <c r="R4" s="197">
        <v>0.59</v>
      </c>
      <c r="S4" s="197">
        <v>0.37</v>
      </c>
      <c r="T4" s="197">
        <v>0</v>
      </c>
      <c r="U4" s="197">
        <v>1.97</v>
      </c>
      <c r="V4" s="197">
        <v>0.24</v>
      </c>
      <c r="W4" s="197">
        <v>0.63</v>
      </c>
      <c r="X4" s="197">
        <v>1.37</v>
      </c>
      <c r="Y4" s="197">
        <v>0</v>
      </c>
      <c r="Z4" s="197">
        <v>3.14</v>
      </c>
      <c r="AA4" s="197">
        <v>1.07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18.39</v>
      </c>
      <c r="AJ4" s="197">
        <v>0</v>
      </c>
      <c r="AK4" s="197">
        <v>20.18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20.46</v>
      </c>
      <c r="J5" s="197">
        <v>14.44</v>
      </c>
      <c r="K5" s="197">
        <v>8.1</v>
      </c>
      <c r="L5" s="197">
        <v>0.31</v>
      </c>
      <c r="M5" s="197">
        <v>2.0299999999999998</v>
      </c>
      <c r="N5" s="197">
        <v>0</v>
      </c>
      <c r="O5" s="197">
        <v>2.33</v>
      </c>
      <c r="P5" s="197">
        <v>0.65</v>
      </c>
      <c r="Q5" s="197">
        <v>0.14000000000000001</v>
      </c>
      <c r="R5" s="197">
        <v>0.59</v>
      </c>
      <c r="S5" s="197">
        <v>0.37</v>
      </c>
      <c r="T5" s="197">
        <v>0</v>
      </c>
      <c r="U5" s="197">
        <v>1.97</v>
      </c>
      <c r="V5" s="197">
        <v>0.24</v>
      </c>
      <c r="W5" s="197">
        <v>0.63</v>
      </c>
      <c r="X5" s="197">
        <v>1.37</v>
      </c>
      <c r="Y5" s="197">
        <v>0</v>
      </c>
      <c r="Z5" s="197">
        <v>3.14</v>
      </c>
      <c r="AA5" s="197">
        <v>1.07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18.39</v>
      </c>
      <c r="AJ5" s="197">
        <v>0</v>
      </c>
      <c r="AK5" s="197">
        <v>20.18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20.46</v>
      </c>
      <c r="J6" s="197">
        <v>14.44</v>
      </c>
      <c r="K6" s="197">
        <v>8.1</v>
      </c>
      <c r="L6" s="197">
        <v>0.31</v>
      </c>
      <c r="M6" s="197">
        <v>2.0299999999999998</v>
      </c>
      <c r="N6" s="197">
        <v>0</v>
      </c>
      <c r="O6" s="197">
        <v>2.33</v>
      </c>
      <c r="P6" s="197">
        <v>0.65</v>
      </c>
      <c r="Q6" s="197">
        <v>0.14000000000000001</v>
      </c>
      <c r="R6" s="197">
        <v>0.59</v>
      </c>
      <c r="S6" s="197">
        <v>0.37</v>
      </c>
      <c r="T6" s="197">
        <v>0</v>
      </c>
      <c r="U6" s="197">
        <v>1.97</v>
      </c>
      <c r="V6" s="197">
        <v>0.24</v>
      </c>
      <c r="W6" s="197">
        <v>0.63</v>
      </c>
      <c r="X6" s="197">
        <v>1.37</v>
      </c>
      <c r="Y6" s="197">
        <v>0</v>
      </c>
      <c r="Z6" s="197">
        <v>3.14</v>
      </c>
      <c r="AA6" s="197">
        <v>1.07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18.39</v>
      </c>
      <c r="AJ6" s="197">
        <v>0</v>
      </c>
      <c r="AK6" s="197">
        <v>20.18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20.46</v>
      </c>
      <c r="J7" s="197">
        <v>14.44</v>
      </c>
      <c r="K7" s="197">
        <v>8.1</v>
      </c>
      <c r="L7" s="197">
        <v>0.31</v>
      </c>
      <c r="M7" s="197">
        <v>2.0299999999999998</v>
      </c>
      <c r="N7" s="197">
        <v>0</v>
      </c>
      <c r="O7" s="197">
        <v>2.33</v>
      </c>
      <c r="P7" s="197">
        <v>0.65</v>
      </c>
      <c r="Q7" s="197">
        <v>0.14000000000000001</v>
      </c>
      <c r="R7" s="197">
        <v>0.59</v>
      </c>
      <c r="S7" s="197">
        <v>0.37</v>
      </c>
      <c r="T7" s="197">
        <v>0</v>
      </c>
      <c r="U7" s="197">
        <v>1.97</v>
      </c>
      <c r="V7" s="197">
        <v>0.24</v>
      </c>
      <c r="W7" s="197">
        <v>0.63</v>
      </c>
      <c r="X7" s="197">
        <v>1.37</v>
      </c>
      <c r="Y7" s="197">
        <v>0</v>
      </c>
      <c r="Z7" s="197">
        <v>3.14</v>
      </c>
      <c r="AA7" s="197">
        <v>1.07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20.46</v>
      </c>
      <c r="J8" s="197">
        <v>14.44</v>
      </c>
      <c r="K8" s="197">
        <v>8.1</v>
      </c>
      <c r="L8" s="197">
        <v>0.31</v>
      </c>
      <c r="M8" s="197">
        <v>2.0299999999999998</v>
      </c>
      <c r="N8" s="197">
        <v>0</v>
      </c>
      <c r="O8" s="197">
        <v>2.33</v>
      </c>
      <c r="P8" s="197">
        <v>0.65</v>
      </c>
      <c r="Q8" s="197">
        <v>0.14000000000000001</v>
      </c>
      <c r="R8" s="197">
        <v>0.59</v>
      </c>
      <c r="S8" s="197">
        <v>0.37</v>
      </c>
      <c r="T8" s="197">
        <v>0</v>
      </c>
      <c r="U8" s="197">
        <v>1.97</v>
      </c>
      <c r="V8" s="197">
        <v>0.24</v>
      </c>
      <c r="W8" s="197">
        <v>0.63</v>
      </c>
      <c r="X8" s="197">
        <v>1.37</v>
      </c>
      <c r="Y8" s="197">
        <v>0</v>
      </c>
      <c r="Z8" s="197">
        <v>3.14</v>
      </c>
      <c r="AA8" s="197">
        <v>1.07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20.46</v>
      </c>
      <c r="J9" s="197">
        <v>14.44</v>
      </c>
      <c r="K9" s="197">
        <v>8.1</v>
      </c>
      <c r="L9" s="197">
        <v>0.31</v>
      </c>
      <c r="M9" s="197">
        <v>2.0299999999999998</v>
      </c>
      <c r="N9" s="197">
        <v>0</v>
      </c>
      <c r="O9" s="197">
        <v>2.33</v>
      </c>
      <c r="P9" s="197">
        <v>0.65</v>
      </c>
      <c r="Q9" s="197">
        <v>0.14000000000000001</v>
      </c>
      <c r="R9" s="197">
        <v>0.59</v>
      </c>
      <c r="S9" s="197">
        <v>0.37</v>
      </c>
      <c r="T9" s="197">
        <v>0</v>
      </c>
      <c r="U9" s="197">
        <v>1.97</v>
      </c>
      <c r="V9" s="197">
        <v>0.24</v>
      </c>
      <c r="W9" s="197">
        <v>0.63</v>
      </c>
      <c r="X9" s="197">
        <v>1.37</v>
      </c>
      <c r="Y9" s="197">
        <v>0</v>
      </c>
      <c r="Z9" s="197">
        <v>3.14</v>
      </c>
      <c r="AA9" s="197">
        <v>1.07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20.46</v>
      </c>
      <c r="J10" s="197">
        <v>14.44</v>
      </c>
      <c r="K10" s="197">
        <v>8.1</v>
      </c>
      <c r="L10" s="197">
        <v>0.31</v>
      </c>
      <c r="M10" s="197">
        <v>2.0299999999999998</v>
      </c>
      <c r="N10" s="197">
        <v>0</v>
      </c>
      <c r="O10" s="197">
        <v>2.33</v>
      </c>
      <c r="P10" s="197">
        <v>0.65</v>
      </c>
      <c r="Q10" s="197">
        <v>0.14000000000000001</v>
      </c>
      <c r="R10" s="197">
        <v>0.59</v>
      </c>
      <c r="S10" s="197">
        <v>0.37</v>
      </c>
      <c r="T10" s="197">
        <v>0</v>
      </c>
      <c r="U10" s="197">
        <v>1.97</v>
      </c>
      <c r="V10" s="197">
        <v>0</v>
      </c>
      <c r="W10" s="197">
        <v>0.63</v>
      </c>
      <c r="X10" s="197">
        <v>1.37</v>
      </c>
      <c r="Y10" s="197">
        <v>0</v>
      </c>
      <c r="Z10" s="197">
        <v>3.14</v>
      </c>
      <c r="AA10" s="197">
        <v>1.07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20.46</v>
      </c>
      <c r="J11" s="197">
        <v>14.44</v>
      </c>
      <c r="K11" s="197">
        <v>8.1</v>
      </c>
      <c r="L11" s="197">
        <v>0.31</v>
      </c>
      <c r="M11" s="197">
        <v>2.0299999999999998</v>
      </c>
      <c r="N11" s="197">
        <v>0</v>
      </c>
      <c r="O11" s="197">
        <v>2.33</v>
      </c>
      <c r="P11" s="197">
        <v>0.65</v>
      </c>
      <c r="Q11" s="197">
        <v>0.14000000000000001</v>
      </c>
      <c r="R11" s="197">
        <v>0.59</v>
      </c>
      <c r="S11" s="197">
        <v>0.37</v>
      </c>
      <c r="T11" s="197">
        <v>0</v>
      </c>
      <c r="U11" s="197">
        <v>1.97</v>
      </c>
      <c r="V11" s="197">
        <v>0</v>
      </c>
      <c r="W11" s="197">
        <v>0.63</v>
      </c>
      <c r="X11" s="197">
        <v>1.37</v>
      </c>
      <c r="Y11" s="197">
        <v>0</v>
      </c>
      <c r="Z11" s="197">
        <v>3.14</v>
      </c>
      <c r="AA11" s="197">
        <v>1.07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20.46</v>
      </c>
      <c r="J12" s="197">
        <v>14.44</v>
      </c>
      <c r="K12" s="197">
        <v>8.1</v>
      </c>
      <c r="L12" s="197">
        <v>0.31</v>
      </c>
      <c r="M12" s="197">
        <v>2.0299999999999998</v>
      </c>
      <c r="N12" s="197">
        <v>0</v>
      </c>
      <c r="O12" s="197">
        <v>2.33</v>
      </c>
      <c r="P12" s="197">
        <v>0.65</v>
      </c>
      <c r="Q12" s="197">
        <v>0.14000000000000001</v>
      </c>
      <c r="R12" s="197">
        <v>0.59</v>
      </c>
      <c r="S12" s="197">
        <v>0.37</v>
      </c>
      <c r="T12" s="197">
        <v>0</v>
      </c>
      <c r="U12" s="197">
        <v>1.97</v>
      </c>
      <c r="V12" s="197">
        <v>0</v>
      </c>
      <c r="W12" s="197">
        <v>0.63</v>
      </c>
      <c r="X12" s="197">
        <v>1.37</v>
      </c>
      <c r="Y12" s="197">
        <v>0</v>
      </c>
      <c r="Z12" s="197">
        <v>3.14</v>
      </c>
      <c r="AA12" s="197">
        <v>1.07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20.46</v>
      </c>
      <c r="J13" s="197">
        <v>14.44</v>
      </c>
      <c r="K13" s="197">
        <v>8.1</v>
      </c>
      <c r="L13" s="197">
        <v>0.31</v>
      </c>
      <c r="M13" s="197">
        <v>2.0299999999999998</v>
      </c>
      <c r="N13" s="197">
        <v>0</v>
      </c>
      <c r="O13" s="197">
        <v>2.33</v>
      </c>
      <c r="P13" s="197">
        <v>0.65</v>
      </c>
      <c r="Q13" s="197">
        <v>0.14000000000000001</v>
      </c>
      <c r="R13" s="197">
        <v>0.59</v>
      </c>
      <c r="S13" s="197">
        <v>0.37</v>
      </c>
      <c r="T13" s="197">
        <v>0</v>
      </c>
      <c r="U13" s="197">
        <v>1.97</v>
      </c>
      <c r="V13" s="197">
        <v>0</v>
      </c>
      <c r="W13" s="197">
        <v>0.63</v>
      </c>
      <c r="X13" s="197">
        <v>1.37</v>
      </c>
      <c r="Y13" s="197">
        <v>0</v>
      </c>
      <c r="Z13" s="197">
        <v>3.14</v>
      </c>
      <c r="AA13" s="197">
        <v>1.07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20.46</v>
      </c>
      <c r="J14" s="197">
        <v>14.44</v>
      </c>
      <c r="K14" s="197">
        <v>8.1</v>
      </c>
      <c r="L14" s="197">
        <v>0.31</v>
      </c>
      <c r="M14" s="197">
        <v>2.0299999999999998</v>
      </c>
      <c r="N14" s="197">
        <v>0</v>
      </c>
      <c r="O14" s="197">
        <v>2.33</v>
      </c>
      <c r="P14" s="197">
        <v>0.65</v>
      </c>
      <c r="Q14" s="197">
        <v>0.14000000000000001</v>
      </c>
      <c r="R14" s="197">
        <v>0.59</v>
      </c>
      <c r="S14" s="197">
        <v>0.37</v>
      </c>
      <c r="T14" s="197">
        <v>0</v>
      </c>
      <c r="U14" s="197">
        <v>1.97</v>
      </c>
      <c r="V14" s="197">
        <v>0</v>
      </c>
      <c r="W14" s="197">
        <v>0.63</v>
      </c>
      <c r="X14" s="197">
        <v>1.37</v>
      </c>
      <c r="Y14" s="197">
        <v>0</v>
      </c>
      <c r="Z14" s="197">
        <v>3.14</v>
      </c>
      <c r="AA14" s="197">
        <v>1.07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20.46</v>
      </c>
      <c r="J15" s="197">
        <v>14.44</v>
      </c>
      <c r="K15" s="197">
        <v>8.1</v>
      </c>
      <c r="L15" s="197">
        <v>0.31</v>
      </c>
      <c r="M15" s="197">
        <v>2.0299999999999998</v>
      </c>
      <c r="N15" s="197">
        <v>0</v>
      </c>
      <c r="O15" s="197">
        <v>2.33</v>
      </c>
      <c r="P15" s="197">
        <v>0.65</v>
      </c>
      <c r="Q15" s="197">
        <v>0.14000000000000001</v>
      </c>
      <c r="R15" s="197">
        <v>0.59</v>
      </c>
      <c r="S15" s="197">
        <v>0.37</v>
      </c>
      <c r="T15" s="197">
        <v>0</v>
      </c>
      <c r="U15" s="197">
        <v>1.97</v>
      </c>
      <c r="V15" s="197">
        <v>0</v>
      </c>
      <c r="W15" s="197">
        <v>0.63</v>
      </c>
      <c r="X15" s="197">
        <v>1.37</v>
      </c>
      <c r="Y15" s="197">
        <v>0</v>
      </c>
      <c r="Z15" s="197">
        <v>3.14</v>
      </c>
      <c r="AA15" s="197">
        <v>1.07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20.46</v>
      </c>
      <c r="J16" s="197">
        <v>14.44</v>
      </c>
      <c r="K16" s="197">
        <v>8.1</v>
      </c>
      <c r="L16" s="197">
        <v>0.31</v>
      </c>
      <c r="M16" s="197">
        <v>2.0299999999999998</v>
      </c>
      <c r="N16" s="197">
        <v>0</v>
      </c>
      <c r="O16" s="197">
        <v>2.33</v>
      </c>
      <c r="P16" s="197">
        <v>0.65</v>
      </c>
      <c r="Q16" s="197">
        <v>0.14000000000000001</v>
      </c>
      <c r="R16" s="197">
        <v>0.59</v>
      </c>
      <c r="S16" s="197">
        <v>0.37</v>
      </c>
      <c r="T16" s="197">
        <v>0</v>
      </c>
      <c r="U16" s="197">
        <v>1.97</v>
      </c>
      <c r="V16" s="197">
        <v>0</v>
      </c>
      <c r="W16" s="197">
        <v>0.63</v>
      </c>
      <c r="X16" s="197">
        <v>1.37</v>
      </c>
      <c r="Y16" s="197">
        <v>0</v>
      </c>
      <c r="Z16" s="197">
        <v>3.14</v>
      </c>
      <c r="AA16" s="197">
        <v>1.07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20.46</v>
      </c>
      <c r="J17" s="197">
        <v>14.44</v>
      </c>
      <c r="K17" s="197">
        <v>8.1</v>
      </c>
      <c r="L17" s="197">
        <v>0.31</v>
      </c>
      <c r="M17" s="197">
        <v>2.0299999999999998</v>
      </c>
      <c r="N17" s="197">
        <v>0</v>
      </c>
      <c r="O17" s="197">
        <v>2.33</v>
      </c>
      <c r="P17" s="197">
        <v>0.65</v>
      </c>
      <c r="Q17" s="197">
        <v>0.14000000000000001</v>
      </c>
      <c r="R17" s="197">
        <v>0.59</v>
      </c>
      <c r="S17" s="197">
        <v>0.37</v>
      </c>
      <c r="T17" s="197">
        <v>0</v>
      </c>
      <c r="U17" s="197">
        <v>1.97</v>
      </c>
      <c r="V17" s="197">
        <v>0</v>
      </c>
      <c r="W17" s="197">
        <v>0.63</v>
      </c>
      <c r="X17" s="197">
        <v>1.37</v>
      </c>
      <c r="Y17" s="197">
        <v>0</v>
      </c>
      <c r="Z17" s="197">
        <v>3.14</v>
      </c>
      <c r="AA17" s="197">
        <v>1.07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20.46</v>
      </c>
      <c r="J18" s="197">
        <v>14.44</v>
      </c>
      <c r="K18" s="197">
        <v>8.1</v>
      </c>
      <c r="L18" s="197">
        <v>0.31</v>
      </c>
      <c r="M18" s="197">
        <v>2.0299999999999998</v>
      </c>
      <c r="N18" s="197">
        <v>0</v>
      </c>
      <c r="O18" s="197">
        <v>2.33</v>
      </c>
      <c r="P18" s="197">
        <v>0.65</v>
      </c>
      <c r="Q18" s="197">
        <v>0.14000000000000001</v>
      </c>
      <c r="R18" s="197">
        <v>0.59</v>
      </c>
      <c r="S18" s="197">
        <v>0.37</v>
      </c>
      <c r="T18" s="197">
        <v>0</v>
      </c>
      <c r="U18" s="197">
        <v>1.97</v>
      </c>
      <c r="V18" s="197">
        <v>0</v>
      </c>
      <c r="W18" s="197">
        <v>0.63</v>
      </c>
      <c r="X18" s="197">
        <v>1.37</v>
      </c>
      <c r="Y18" s="197">
        <v>0</v>
      </c>
      <c r="Z18" s="197">
        <v>3.14</v>
      </c>
      <c r="AA18" s="197">
        <v>1.07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20.46</v>
      </c>
      <c r="J19" s="197">
        <v>14.44</v>
      </c>
      <c r="K19" s="197">
        <v>8.1</v>
      </c>
      <c r="L19" s="197">
        <v>0.31</v>
      </c>
      <c r="M19" s="197">
        <v>2.0299999999999998</v>
      </c>
      <c r="N19" s="197">
        <v>0</v>
      </c>
      <c r="O19" s="197">
        <v>2.33</v>
      </c>
      <c r="P19" s="197">
        <v>0.65</v>
      </c>
      <c r="Q19" s="197">
        <v>0.14000000000000001</v>
      </c>
      <c r="R19" s="197">
        <v>0.59</v>
      </c>
      <c r="S19" s="197">
        <v>0.37</v>
      </c>
      <c r="T19" s="197">
        <v>0</v>
      </c>
      <c r="U19" s="197">
        <v>1.97</v>
      </c>
      <c r="V19" s="197">
        <v>0.24</v>
      </c>
      <c r="W19" s="197">
        <v>0.63</v>
      </c>
      <c r="X19" s="197">
        <v>1.37</v>
      </c>
      <c r="Y19" s="197">
        <v>0</v>
      </c>
      <c r="Z19" s="197">
        <v>3.14</v>
      </c>
      <c r="AA19" s="197">
        <v>1.07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20.46</v>
      </c>
      <c r="J20" s="197">
        <v>14.44</v>
      </c>
      <c r="K20" s="197">
        <v>8.1</v>
      </c>
      <c r="L20" s="197">
        <v>0.31</v>
      </c>
      <c r="M20" s="197">
        <v>2.0299999999999998</v>
      </c>
      <c r="N20" s="197">
        <v>0</v>
      </c>
      <c r="O20" s="197">
        <v>2.33</v>
      </c>
      <c r="P20" s="197">
        <v>0.65</v>
      </c>
      <c r="Q20" s="197">
        <v>0.14000000000000001</v>
      </c>
      <c r="R20" s="197">
        <v>0.59</v>
      </c>
      <c r="S20" s="197">
        <v>0.37</v>
      </c>
      <c r="T20" s="197">
        <v>0</v>
      </c>
      <c r="U20" s="197">
        <v>1.97</v>
      </c>
      <c r="V20" s="197">
        <v>0.24</v>
      </c>
      <c r="W20" s="197">
        <v>0.63</v>
      </c>
      <c r="X20" s="197">
        <v>1.37</v>
      </c>
      <c r="Y20" s="197">
        <v>0</v>
      </c>
      <c r="Z20" s="197">
        <v>3.14</v>
      </c>
      <c r="AA20" s="197">
        <v>1.07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20.46</v>
      </c>
      <c r="J21" s="197">
        <v>14.44</v>
      </c>
      <c r="K21" s="197">
        <v>8.1</v>
      </c>
      <c r="L21" s="197">
        <v>0.31</v>
      </c>
      <c r="M21" s="197">
        <v>2.0299999999999998</v>
      </c>
      <c r="N21" s="197">
        <v>0</v>
      </c>
      <c r="O21" s="197">
        <v>2.33</v>
      </c>
      <c r="P21" s="197">
        <v>0.65</v>
      </c>
      <c r="Q21" s="197">
        <v>0.14000000000000001</v>
      </c>
      <c r="R21" s="197">
        <v>0.59</v>
      </c>
      <c r="S21" s="197">
        <v>0.37</v>
      </c>
      <c r="T21" s="197">
        <v>0</v>
      </c>
      <c r="U21" s="197">
        <v>1.97</v>
      </c>
      <c r="V21" s="197">
        <v>0.24</v>
      </c>
      <c r="W21" s="197">
        <v>0.63</v>
      </c>
      <c r="X21" s="197">
        <v>1.37</v>
      </c>
      <c r="Y21" s="197">
        <v>0</v>
      </c>
      <c r="Z21" s="197">
        <v>3.14</v>
      </c>
      <c r="AA21" s="197">
        <v>1.07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20.46</v>
      </c>
      <c r="J22" s="197">
        <v>14.44</v>
      </c>
      <c r="K22" s="197">
        <v>8.1</v>
      </c>
      <c r="L22" s="197">
        <v>0.31</v>
      </c>
      <c r="M22" s="197">
        <v>2.0299999999999998</v>
      </c>
      <c r="N22" s="197">
        <v>0</v>
      </c>
      <c r="O22" s="197">
        <v>2.33</v>
      </c>
      <c r="P22" s="197">
        <v>0.65</v>
      </c>
      <c r="Q22" s="197">
        <v>0.14000000000000001</v>
      </c>
      <c r="R22" s="197">
        <v>0.59</v>
      </c>
      <c r="S22" s="197">
        <v>0.37</v>
      </c>
      <c r="T22" s="197">
        <v>0</v>
      </c>
      <c r="U22" s="197">
        <v>1.97</v>
      </c>
      <c r="V22" s="197">
        <v>0.24</v>
      </c>
      <c r="W22" s="197">
        <v>0.63</v>
      </c>
      <c r="X22" s="197">
        <v>1.37</v>
      </c>
      <c r="Y22" s="197">
        <v>0</v>
      </c>
      <c r="Z22" s="197">
        <v>3.14</v>
      </c>
      <c r="AA22" s="197">
        <v>1.07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20.46</v>
      </c>
      <c r="J23" s="197">
        <v>14.44</v>
      </c>
      <c r="K23" s="197">
        <v>8.1</v>
      </c>
      <c r="L23" s="197">
        <v>0.31</v>
      </c>
      <c r="M23" s="197">
        <v>2.0299999999999998</v>
      </c>
      <c r="N23" s="197">
        <v>0</v>
      </c>
      <c r="O23" s="197">
        <v>2.33</v>
      </c>
      <c r="P23" s="197">
        <v>0.65</v>
      </c>
      <c r="Q23" s="197">
        <v>0.14000000000000001</v>
      </c>
      <c r="R23" s="197">
        <v>0.59</v>
      </c>
      <c r="S23" s="197">
        <v>0.37</v>
      </c>
      <c r="T23" s="197">
        <v>0</v>
      </c>
      <c r="U23" s="197">
        <v>1.97</v>
      </c>
      <c r="V23" s="197">
        <v>1.1599999999999999</v>
      </c>
      <c r="W23" s="197">
        <v>1.23</v>
      </c>
      <c r="X23" s="197">
        <v>1.37</v>
      </c>
      <c r="Y23" s="197">
        <v>0</v>
      </c>
      <c r="Z23" s="197">
        <v>3.14</v>
      </c>
      <c r="AA23" s="197">
        <v>1.07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20.46</v>
      </c>
      <c r="J24" s="197">
        <v>14.44</v>
      </c>
      <c r="K24" s="197">
        <v>8.1</v>
      </c>
      <c r="L24" s="197">
        <v>0.31</v>
      </c>
      <c r="M24" s="197">
        <v>2.0299999999999998</v>
      </c>
      <c r="N24" s="197">
        <v>0</v>
      </c>
      <c r="O24" s="197">
        <v>2.33</v>
      </c>
      <c r="P24" s="197">
        <v>0.65</v>
      </c>
      <c r="Q24" s="197">
        <v>0.14000000000000001</v>
      </c>
      <c r="R24" s="197">
        <v>0.59</v>
      </c>
      <c r="S24" s="197">
        <v>0.37</v>
      </c>
      <c r="T24" s="197">
        <v>0</v>
      </c>
      <c r="U24" s="197">
        <v>1.97</v>
      </c>
      <c r="V24" s="197">
        <v>0.24</v>
      </c>
      <c r="W24" s="197">
        <v>0.63</v>
      </c>
      <c r="X24" s="197">
        <v>1.37</v>
      </c>
      <c r="Y24" s="197">
        <v>0</v>
      </c>
      <c r="Z24" s="197">
        <v>3.14</v>
      </c>
      <c r="AA24" s="197">
        <v>1.07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20.46</v>
      </c>
      <c r="J25" s="197">
        <v>14.44</v>
      </c>
      <c r="K25" s="197">
        <v>8.1</v>
      </c>
      <c r="L25" s="197">
        <v>0.31</v>
      </c>
      <c r="M25" s="197">
        <v>2.0299999999999998</v>
      </c>
      <c r="N25" s="197">
        <v>0</v>
      </c>
      <c r="O25" s="197">
        <v>2.33</v>
      </c>
      <c r="P25" s="197">
        <v>0.65</v>
      </c>
      <c r="Q25" s="197">
        <v>0.14000000000000001</v>
      </c>
      <c r="R25" s="197">
        <v>0.59</v>
      </c>
      <c r="S25" s="197">
        <v>0.75</v>
      </c>
      <c r="T25" s="197">
        <v>0</v>
      </c>
      <c r="U25" s="197">
        <v>1.97</v>
      </c>
      <c r="V25" s="197">
        <v>0.24</v>
      </c>
      <c r="W25" s="197">
        <v>0.63</v>
      </c>
      <c r="X25" s="197">
        <v>1.37</v>
      </c>
      <c r="Y25" s="197">
        <v>0</v>
      </c>
      <c r="Z25" s="197">
        <v>3.14</v>
      </c>
      <c r="AA25" s="197">
        <v>1.07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20.18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20.46</v>
      </c>
      <c r="J26" s="197">
        <v>14.44</v>
      </c>
      <c r="K26" s="197">
        <v>8.1</v>
      </c>
      <c r="L26" s="197">
        <v>0.31</v>
      </c>
      <c r="M26" s="197">
        <v>2.0299999999999998</v>
      </c>
      <c r="N26" s="197">
        <v>0</v>
      </c>
      <c r="O26" s="197">
        <v>2.33</v>
      </c>
      <c r="P26" s="197">
        <v>0.65</v>
      </c>
      <c r="Q26" s="197">
        <v>0.14000000000000001</v>
      </c>
      <c r="R26" s="197">
        <v>0.59</v>
      </c>
      <c r="S26" s="197">
        <v>0.37</v>
      </c>
      <c r="T26" s="197">
        <v>0</v>
      </c>
      <c r="U26" s="197">
        <v>1.97</v>
      </c>
      <c r="V26" s="197">
        <v>0.24</v>
      </c>
      <c r="W26" s="197">
        <v>0.63</v>
      </c>
      <c r="X26" s="197">
        <v>1.37</v>
      </c>
      <c r="Y26" s="197">
        <v>0</v>
      </c>
      <c r="Z26" s="197">
        <v>3.14</v>
      </c>
      <c r="AA26" s="197">
        <v>1.07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20.18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20.46</v>
      </c>
      <c r="J27" s="197">
        <v>14.44</v>
      </c>
      <c r="K27" s="197">
        <v>8.1</v>
      </c>
      <c r="L27" s="197">
        <v>0.31</v>
      </c>
      <c r="M27" s="197">
        <v>2.0299999999999998</v>
      </c>
      <c r="N27" s="197">
        <v>0</v>
      </c>
      <c r="O27" s="197">
        <v>2.33</v>
      </c>
      <c r="P27" s="197">
        <v>0.65</v>
      </c>
      <c r="Q27" s="197">
        <v>0.14000000000000001</v>
      </c>
      <c r="R27" s="197">
        <v>0.59</v>
      </c>
      <c r="S27" s="197">
        <v>0.37</v>
      </c>
      <c r="T27" s="197">
        <v>0</v>
      </c>
      <c r="U27" s="197">
        <v>1.97</v>
      </c>
      <c r="V27" s="197">
        <v>0.24</v>
      </c>
      <c r="W27" s="197">
        <v>0.63</v>
      </c>
      <c r="X27" s="197">
        <v>1.37</v>
      </c>
      <c r="Y27" s="197">
        <v>0</v>
      </c>
      <c r="Z27" s="197">
        <v>3.14</v>
      </c>
      <c r="AA27" s="197">
        <v>1.07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20.18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20.46</v>
      </c>
      <c r="J28" s="197">
        <v>14.44</v>
      </c>
      <c r="K28" s="197">
        <v>8.1</v>
      </c>
      <c r="L28" s="197">
        <v>0.31</v>
      </c>
      <c r="M28" s="197">
        <v>2.0299999999999998</v>
      </c>
      <c r="N28" s="197">
        <v>0</v>
      </c>
      <c r="O28" s="197">
        <v>2.33</v>
      </c>
      <c r="P28" s="197">
        <v>0.65</v>
      </c>
      <c r="Q28" s="197">
        <v>0.14000000000000001</v>
      </c>
      <c r="R28" s="197">
        <v>0.59</v>
      </c>
      <c r="S28" s="197">
        <v>0.37</v>
      </c>
      <c r="T28" s="197">
        <v>0</v>
      </c>
      <c r="U28" s="197">
        <v>1.97</v>
      </c>
      <c r="V28" s="197">
        <v>0.24</v>
      </c>
      <c r="W28" s="197">
        <v>0.63</v>
      </c>
      <c r="X28" s="197">
        <v>1.37</v>
      </c>
      <c r="Y28" s="197">
        <v>0</v>
      </c>
      <c r="Z28" s="197">
        <v>3.14</v>
      </c>
      <c r="AA28" s="197">
        <v>1.07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20.18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20.46</v>
      </c>
      <c r="J29" s="197">
        <v>14.44</v>
      </c>
      <c r="K29" s="197">
        <v>8.1</v>
      </c>
      <c r="L29" s="197">
        <v>0.31</v>
      </c>
      <c r="M29" s="197">
        <v>2.0299999999999998</v>
      </c>
      <c r="N29" s="197">
        <v>0</v>
      </c>
      <c r="O29" s="197">
        <v>2.33</v>
      </c>
      <c r="P29" s="197">
        <v>0.65</v>
      </c>
      <c r="Q29" s="197">
        <v>0.14000000000000001</v>
      </c>
      <c r="R29" s="197">
        <v>0.59</v>
      </c>
      <c r="S29" s="197">
        <v>0.37</v>
      </c>
      <c r="T29" s="197">
        <v>0</v>
      </c>
      <c r="U29" s="197">
        <v>1.97</v>
      </c>
      <c r="V29" s="197">
        <v>0.24</v>
      </c>
      <c r="W29" s="197">
        <v>0.63</v>
      </c>
      <c r="X29" s="197">
        <v>1.37</v>
      </c>
      <c r="Y29" s="197">
        <v>0</v>
      </c>
      <c r="Z29" s="197">
        <v>3.14</v>
      </c>
      <c r="AA29" s="197">
        <v>1.07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20.18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20.46</v>
      </c>
      <c r="J30" s="197">
        <v>14.44</v>
      </c>
      <c r="K30" s="197">
        <v>8.1</v>
      </c>
      <c r="L30" s="197">
        <v>0.31</v>
      </c>
      <c r="M30" s="197">
        <v>2.0299999999999998</v>
      </c>
      <c r="N30" s="197">
        <v>0</v>
      </c>
      <c r="O30" s="197">
        <v>2.33</v>
      </c>
      <c r="P30" s="197">
        <v>0.65</v>
      </c>
      <c r="Q30" s="197">
        <v>0.14000000000000001</v>
      </c>
      <c r="R30" s="197">
        <v>0.59</v>
      </c>
      <c r="S30" s="197">
        <v>0.37</v>
      </c>
      <c r="T30" s="197">
        <v>0</v>
      </c>
      <c r="U30" s="197">
        <v>1.97</v>
      </c>
      <c r="V30" s="197">
        <v>0.24</v>
      </c>
      <c r="W30" s="197">
        <v>0.63</v>
      </c>
      <c r="X30" s="197">
        <v>1.37</v>
      </c>
      <c r="Y30" s="197">
        <v>0</v>
      </c>
      <c r="Z30" s="197">
        <v>3.14</v>
      </c>
      <c r="AA30" s="197">
        <v>1.07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20.46</v>
      </c>
      <c r="J31" s="197">
        <v>14.44</v>
      </c>
      <c r="K31" s="197">
        <v>8.1</v>
      </c>
      <c r="L31" s="197">
        <v>0.31</v>
      </c>
      <c r="M31" s="197">
        <v>2.0299999999999998</v>
      </c>
      <c r="N31" s="197">
        <v>0</v>
      </c>
      <c r="O31" s="197">
        <v>2.33</v>
      </c>
      <c r="P31" s="197">
        <v>0.65</v>
      </c>
      <c r="Q31" s="197">
        <v>0.14000000000000001</v>
      </c>
      <c r="R31" s="197">
        <v>0.59</v>
      </c>
      <c r="S31" s="197">
        <v>0.37</v>
      </c>
      <c r="T31" s="197">
        <v>0</v>
      </c>
      <c r="U31" s="197">
        <v>1.97</v>
      </c>
      <c r="V31" s="197">
        <v>0.24</v>
      </c>
      <c r="W31" s="197">
        <v>0.63</v>
      </c>
      <c r="X31" s="197">
        <v>1.37</v>
      </c>
      <c r="Y31" s="197">
        <v>0</v>
      </c>
      <c r="Z31" s="197">
        <v>3.14</v>
      </c>
      <c r="AA31" s="197">
        <v>1.07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20.46</v>
      </c>
      <c r="J32" s="197">
        <v>14.44</v>
      </c>
      <c r="K32" s="197">
        <v>8.1</v>
      </c>
      <c r="L32" s="197">
        <v>0.31</v>
      </c>
      <c r="M32" s="197">
        <v>2.0299999999999998</v>
      </c>
      <c r="N32" s="197">
        <v>0</v>
      </c>
      <c r="O32" s="197">
        <v>2.33</v>
      </c>
      <c r="P32" s="197">
        <v>0.65</v>
      </c>
      <c r="Q32" s="197">
        <v>0.14000000000000001</v>
      </c>
      <c r="R32" s="197">
        <v>0.59</v>
      </c>
      <c r="S32" s="197">
        <v>0.37</v>
      </c>
      <c r="T32" s="197">
        <v>0</v>
      </c>
      <c r="U32" s="197">
        <v>1.97</v>
      </c>
      <c r="V32" s="197">
        <v>0.24</v>
      </c>
      <c r="W32" s="197">
        <v>0.63</v>
      </c>
      <c r="X32" s="197">
        <v>1.37</v>
      </c>
      <c r="Y32" s="197">
        <v>0</v>
      </c>
      <c r="Z32" s="197">
        <v>3.14</v>
      </c>
      <c r="AA32" s="197">
        <v>1.07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20.18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20.46</v>
      </c>
      <c r="J33" s="197">
        <v>14.44</v>
      </c>
      <c r="K33" s="197">
        <v>8.1</v>
      </c>
      <c r="L33" s="197">
        <v>0.31</v>
      </c>
      <c r="M33" s="197">
        <v>2.0299999999999998</v>
      </c>
      <c r="N33" s="197">
        <v>0</v>
      </c>
      <c r="O33" s="197">
        <v>2.33</v>
      </c>
      <c r="P33" s="197">
        <v>0.65</v>
      </c>
      <c r="Q33" s="197">
        <v>0.14000000000000001</v>
      </c>
      <c r="R33" s="197">
        <v>0.59</v>
      </c>
      <c r="S33" s="197">
        <v>0.37</v>
      </c>
      <c r="T33" s="197">
        <v>0</v>
      </c>
      <c r="U33" s="197">
        <v>1.97</v>
      </c>
      <c r="V33" s="197">
        <v>0.24</v>
      </c>
      <c r="W33" s="197">
        <v>0.63</v>
      </c>
      <c r="X33" s="197">
        <v>1.37</v>
      </c>
      <c r="Y33" s="197">
        <v>0</v>
      </c>
      <c r="Z33" s="197">
        <v>3.14</v>
      </c>
      <c r="AA33" s="197">
        <v>1.07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20.46</v>
      </c>
      <c r="J34" s="197">
        <v>14.44</v>
      </c>
      <c r="K34" s="197">
        <v>8.1</v>
      </c>
      <c r="L34" s="197">
        <v>0.31</v>
      </c>
      <c r="M34" s="197">
        <v>2.0299999999999998</v>
      </c>
      <c r="N34" s="197">
        <v>0</v>
      </c>
      <c r="O34" s="197">
        <v>2.33</v>
      </c>
      <c r="P34" s="197">
        <v>0.65</v>
      </c>
      <c r="Q34" s="197">
        <v>0.14000000000000001</v>
      </c>
      <c r="R34" s="197">
        <v>0.59</v>
      </c>
      <c r="S34" s="197">
        <v>0.37</v>
      </c>
      <c r="T34" s="197">
        <v>0</v>
      </c>
      <c r="U34" s="197">
        <v>1.97</v>
      </c>
      <c r="V34" s="197">
        <v>0.24</v>
      </c>
      <c r="W34" s="197">
        <v>0.63</v>
      </c>
      <c r="X34" s="197">
        <v>1.37</v>
      </c>
      <c r="Y34" s="197">
        <v>0</v>
      </c>
      <c r="Z34" s="197">
        <v>3.14</v>
      </c>
      <c r="AA34" s="197">
        <v>1.07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20.22</v>
      </c>
      <c r="J35" s="197">
        <v>14.44</v>
      </c>
      <c r="K35" s="197">
        <v>8.1</v>
      </c>
      <c r="L35" s="197">
        <v>0.31</v>
      </c>
      <c r="M35" s="197">
        <v>2.0299999999999998</v>
      </c>
      <c r="N35" s="197">
        <v>0</v>
      </c>
      <c r="O35" s="197">
        <v>2.33</v>
      </c>
      <c r="P35" s="197">
        <v>0.65</v>
      </c>
      <c r="Q35" s="197">
        <v>0.14000000000000001</v>
      </c>
      <c r="R35" s="197">
        <v>0</v>
      </c>
      <c r="S35" s="197">
        <v>0.37</v>
      </c>
      <c r="T35" s="197">
        <v>0</v>
      </c>
      <c r="U35" s="197">
        <v>1.97</v>
      </c>
      <c r="V35" s="197">
        <v>0.24</v>
      </c>
      <c r="W35" s="197">
        <v>0.63</v>
      </c>
      <c r="X35" s="197">
        <v>1.37</v>
      </c>
      <c r="Y35" s="197">
        <v>0</v>
      </c>
      <c r="Z35" s="197">
        <v>3.14</v>
      </c>
      <c r="AA35" s="197">
        <v>1.07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20.22</v>
      </c>
      <c r="J36" s="197">
        <v>14.44</v>
      </c>
      <c r="K36" s="197">
        <v>8.1</v>
      </c>
      <c r="L36" s="197">
        <v>0.31</v>
      </c>
      <c r="M36" s="197">
        <v>2.0299999999999998</v>
      </c>
      <c r="N36" s="197">
        <v>0</v>
      </c>
      <c r="O36" s="197">
        <v>2.33</v>
      </c>
      <c r="P36" s="197">
        <v>0.65</v>
      </c>
      <c r="Q36" s="197">
        <v>0.14000000000000001</v>
      </c>
      <c r="R36" s="197">
        <v>0.6</v>
      </c>
      <c r="S36" s="197">
        <v>0.37</v>
      </c>
      <c r="T36" s="197">
        <v>0</v>
      </c>
      <c r="U36" s="197">
        <v>1.97</v>
      </c>
      <c r="V36" s="197">
        <v>0.24</v>
      </c>
      <c r="W36" s="197">
        <v>0.63</v>
      </c>
      <c r="X36" s="197">
        <v>1.37</v>
      </c>
      <c r="Y36" s="197">
        <v>0</v>
      </c>
      <c r="Z36" s="197">
        <v>3.14</v>
      </c>
      <c r="AA36" s="197">
        <v>1.07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20.22</v>
      </c>
      <c r="J37" s="197">
        <v>14.44</v>
      </c>
      <c r="K37" s="197">
        <v>8.1</v>
      </c>
      <c r="L37" s="197">
        <v>0.31</v>
      </c>
      <c r="M37" s="197">
        <v>2.0299999999999998</v>
      </c>
      <c r="N37" s="197">
        <v>0</v>
      </c>
      <c r="O37" s="197">
        <v>2.33</v>
      </c>
      <c r="P37" s="197">
        <v>0.65</v>
      </c>
      <c r="Q37" s="197">
        <v>0.14000000000000001</v>
      </c>
      <c r="R37" s="197">
        <v>0.6</v>
      </c>
      <c r="S37" s="197">
        <v>0.37</v>
      </c>
      <c r="T37" s="197">
        <v>0</v>
      </c>
      <c r="U37" s="197">
        <v>1.97</v>
      </c>
      <c r="V37" s="197">
        <v>0.24</v>
      </c>
      <c r="W37" s="197">
        <v>0.63</v>
      </c>
      <c r="X37" s="197">
        <v>1.37</v>
      </c>
      <c r="Y37" s="197">
        <v>0</v>
      </c>
      <c r="Z37" s="197">
        <v>3.14</v>
      </c>
      <c r="AA37" s="197">
        <v>1.07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20.22</v>
      </c>
      <c r="J38" s="197">
        <v>14.44</v>
      </c>
      <c r="K38" s="197">
        <v>8.1</v>
      </c>
      <c r="L38" s="197">
        <v>0.31</v>
      </c>
      <c r="M38" s="197">
        <v>2.0299999999999998</v>
      </c>
      <c r="N38" s="197">
        <v>0</v>
      </c>
      <c r="O38" s="197">
        <v>2.33</v>
      </c>
      <c r="P38" s="197">
        <v>0.65</v>
      </c>
      <c r="Q38" s="197">
        <v>0.14000000000000001</v>
      </c>
      <c r="R38" s="197">
        <v>0.6</v>
      </c>
      <c r="S38" s="197">
        <v>0.37</v>
      </c>
      <c r="T38" s="197">
        <v>0</v>
      </c>
      <c r="U38" s="197">
        <v>1.97</v>
      </c>
      <c r="V38" s="197">
        <v>0.24</v>
      </c>
      <c r="W38" s="197">
        <v>0.63</v>
      </c>
      <c r="X38" s="197">
        <v>1.37</v>
      </c>
      <c r="Y38" s="197">
        <v>0</v>
      </c>
      <c r="Z38" s="197">
        <v>3.14</v>
      </c>
      <c r="AA38" s="197">
        <v>1.07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20.22</v>
      </c>
      <c r="J39" s="197">
        <v>14.44</v>
      </c>
      <c r="K39" s="197">
        <v>8.1</v>
      </c>
      <c r="L39" s="197">
        <v>0.31</v>
      </c>
      <c r="M39" s="197">
        <v>2.0299999999999998</v>
      </c>
      <c r="N39" s="197">
        <v>0</v>
      </c>
      <c r="O39" s="197">
        <v>2.33</v>
      </c>
      <c r="P39" s="197">
        <v>0.65</v>
      </c>
      <c r="Q39" s="197">
        <v>0.14000000000000001</v>
      </c>
      <c r="R39" s="197">
        <v>0.6</v>
      </c>
      <c r="S39" s="197">
        <v>0.37</v>
      </c>
      <c r="T39" s="197">
        <v>0</v>
      </c>
      <c r="U39" s="197">
        <v>1.97</v>
      </c>
      <c r="V39" s="197">
        <v>0.24</v>
      </c>
      <c r="W39" s="197">
        <v>0.63</v>
      </c>
      <c r="X39" s="197">
        <v>1.37</v>
      </c>
      <c r="Y39" s="197">
        <v>0</v>
      </c>
      <c r="Z39" s="197">
        <v>3.14</v>
      </c>
      <c r="AA39" s="197">
        <v>1.07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20.22</v>
      </c>
      <c r="J40" s="197">
        <v>14.44</v>
      </c>
      <c r="K40" s="197">
        <v>8.1</v>
      </c>
      <c r="L40" s="197">
        <v>0.31</v>
      </c>
      <c r="M40" s="197">
        <v>2.0299999999999998</v>
      </c>
      <c r="N40" s="197">
        <v>0</v>
      </c>
      <c r="O40" s="197">
        <v>2.33</v>
      </c>
      <c r="P40" s="197">
        <v>0.65</v>
      </c>
      <c r="Q40" s="197">
        <v>0.14000000000000001</v>
      </c>
      <c r="R40" s="197">
        <v>0.6</v>
      </c>
      <c r="S40" s="197">
        <v>0.37</v>
      </c>
      <c r="T40" s="197">
        <v>0</v>
      </c>
      <c r="U40" s="197">
        <v>1.97</v>
      </c>
      <c r="V40" s="197">
        <v>0.24</v>
      </c>
      <c r="W40" s="197">
        <v>0.63</v>
      </c>
      <c r="X40" s="197">
        <v>1.37</v>
      </c>
      <c r="Y40" s="197">
        <v>0</v>
      </c>
      <c r="Z40" s="197">
        <v>3.14</v>
      </c>
      <c r="AA40" s="197">
        <v>1.07</v>
      </c>
      <c r="AB40" s="197">
        <v>0</v>
      </c>
      <c r="AC40" s="197">
        <v>2.29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20.22</v>
      </c>
      <c r="J41" s="197">
        <v>14.44</v>
      </c>
      <c r="K41" s="197">
        <v>8.1</v>
      </c>
      <c r="L41" s="197">
        <v>0.31</v>
      </c>
      <c r="M41" s="197">
        <v>2.0299999999999998</v>
      </c>
      <c r="N41" s="197">
        <v>0</v>
      </c>
      <c r="O41" s="197">
        <v>2.33</v>
      </c>
      <c r="P41" s="197">
        <v>0.65</v>
      </c>
      <c r="Q41" s="197">
        <v>0.14000000000000001</v>
      </c>
      <c r="R41" s="197">
        <v>0.6</v>
      </c>
      <c r="S41" s="197">
        <v>0.37</v>
      </c>
      <c r="T41" s="197">
        <v>0</v>
      </c>
      <c r="U41" s="197">
        <v>1.97</v>
      </c>
      <c r="V41" s="197">
        <v>0.24</v>
      </c>
      <c r="W41" s="197">
        <v>0.63</v>
      </c>
      <c r="X41" s="197">
        <v>1.37</v>
      </c>
      <c r="Y41" s="197">
        <v>0</v>
      </c>
      <c r="Z41" s="197">
        <v>3.14</v>
      </c>
      <c r="AA41" s="197">
        <v>1.07</v>
      </c>
      <c r="AB41" s="197">
        <v>0</v>
      </c>
      <c r="AC41" s="197">
        <v>2.29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20.22</v>
      </c>
      <c r="J42" s="197">
        <v>14.44</v>
      </c>
      <c r="K42" s="197">
        <v>8.1</v>
      </c>
      <c r="L42" s="197">
        <v>0.31</v>
      </c>
      <c r="M42" s="197">
        <v>2.0299999999999998</v>
      </c>
      <c r="N42" s="197">
        <v>0</v>
      </c>
      <c r="O42" s="197">
        <v>2.33</v>
      </c>
      <c r="P42" s="197">
        <v>0.65</v>
      </c>
      <c r="Q42" s="197">
        <v>0.14000000000000001</v>
      </c>
      <c r="R42" s="197">
        <v>0.6</v>
      </c>
      <c r="S42" s="197">
        <v>0.37</v>
      </c>
      <c r="T42" s="197">
        <v>0</v>
      </c>
      <c r="U42" s="197">
        <v>1.97</v>
      </c>
      <c r="V42" s="197">
        <v>0.24</v>
      </c>
      <c r="W42" s="197">
        <v>0.63</v>
      </c>
      <c r="X42" s="197">
        <v>1.37</v>
      </c>
      <c r="Y42" s="197">
        <v>0</v>
      </c>
      <c r="Z42" s="197">
        <v>3.14</v>
      </c>
      <c r="AA42" s="197">
        <v>1.07</v>
      </c>
      <c r="AB42" s="197">
        <v>0</v>
      </c>
      <c r="AC42" s="197">
        <v>2.29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20.22</v>
      </c>
      <c r="J43" s="197">
        <v>14.44</v>
      </c>
      <c r="K43" s="197">
        <v>8.1</v>
      </c>
      <c r="L43" s="197">
        <v>0.31</v>
      </c>
      <c r="M43" s="197">
        <v>2.0299999999999998</v>
      </c>
      <c r="N43" s="197">
        <v>0</v>
      </c>
      <c r="O43" s="197">
        <v>2.33</v>
      </c>
      <c r="P43" s="197">
        <v>0.65</v>
      </c>
      <c r="Q43" s="197">
        <v>0.14000000000000001</v>
      </c>
      <c r="R43" s="197">
        <v>0.59</v>
      </c>
      <c r="S43" s="197">
        <v>0.37</v>
      </c>
      <c r="T43" s="197">
        <v>0</v>
      </c>
      <c r="U43" s="197">
        <v>1.97</v>
      </c>
      <c r="V43" s="197">
        <v>0.5</v>
      </c>
      <c r="W43" s="197">
        <v>0.63</v>
      </c>
      <c r="X43" s="197">
        <v>1.37</v>
      </c>
      <c r="Y43" s="197">
        <v>0</v>
      </c>
      <c r="Z43" s="197">
        <v>3.14</v>
      </c>
      <c r="AA43" s="197">
        <v>1.07</v>
      </c>
      <c r="AB43" s="197">
        <v>0</v>
      </c>
      <c r="AC43" s="197">
        <v>2.29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20.22</v>
      </c>
      <c r="J44" s="197">
        <v>14.44</v>
      </c>
      <c r="K44" s="197">
        <v>8.1</v>
      </c>
      <c r="L44" s="197">
        <v>0.31</v>
      </c>
      <c r="M44" s="197">
        <v>2.0299999999999998</v>
      </c>
      <c r="N44" s="197">
        <v>0</v>
      </c>
      <c r="O44" s="197">
        <v>2.33</v>
      </c>
      <c r="P44" s="197">
        <v>0.65</v>
      </c>
      <c r="Q44" s="197">
        <v>0.14000000000000001</v>
      </c>
      <c r="R44" s="197">
        <v>0.59</v>
      </c>
      <c r="S44" s="197">
        <v>0.37</v>
      </c>
      <c r="T44" s="197">
        <v>0</v>
      </c>
      <c r="U44" s="197">
        <v>1.97</v>
      </c>
      <c r="V44" s="197">
        <v>0.5</v>
      </c>
      <c r="W44" s="197">
        <v>0.63</v>
      </c>
      <c r="X44" s="197">
        <v>1.37</v>
      </c>
      <c r="Y44" s="197">
        <v>0</v>
      </c>
      <c r="Z44" s="197">
        <v>3.14</v>
      </c>
      <c r="AA44" s="197">
        <v>1.07</v>
      </c>
      <c r="AB44" s="197">
        <v>0</v>
      </c>
      <c r="AC44" s="197">
        <v>2.29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20.22</v>
      </c>
      <c r="J45" s="197">
        <v>14.44</v>
      </c>
      <c r="K45" s="197">
        <v>8.1</v>
      </c>
      <c r="L45" s="197">
        <v>0.31</v>
      </c>
      <c r="M45" s="197">
        <v>2.0299999999999998</v>
      </c>
      <c r="N45" s="197">
        <v>0</v>
      </c>
      <c r="O45" s="197">
        <v>2.33</v>
      </c>
      <c r="P45" s="197">
        <v>0.65</v>
      </c>
      <c r="Q45" s="197">
        <v>0.14000000000000001</v>
      </c>
      <c r="R45" s="197">
        <v>0.59</v>
      </c>
      <c r="S45" s="197">
        <v>0.37</v>
      </c>
      <c r="T45" s="197">
        <v>0</v>
      </c>
      <c r="U45" s="197">
        <v>1.97</v>
      </c>
      <c r="V45" s="197">
        <v>0.5</v>
      </c>
      <c r="W45" s="197">
        <v>0.63</v>
      </c>
      <c r="X45" s="197">
        <v>1.37</v>
      </c>
      <c r="Y45" s="197">
        <v>0</v>
      </c>
      <c r="Z45" s="197">
        <v>3.14</v>
      </c>
      <c r="AA45" s="197">
        <v>1.07</v>
      </c>
      <c r="AB45" s="197">
        <v>0</v>
      </c>
      <c r="AC45" s="197">
        <v>2.29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20.22</v>
      </c>
      <c r="J46" s="197">
        <v>14.44</v>
      </c>
      <c r="K46" s="197">
        <v>8.1</v>
      </c>
      <c r="L46" s="197">
        <v>0.31</v>
      </c>
      <c r="M46" s="197">
        <v>2.0299999999999998</v>
      </c>
      <c r="N46" s="197">
        <v>0</v>
      </c>
      <c r="O46" s="197">
        <v>2.33</v>
      </c>
      <c r="P46" s="197">
        <v>0.65</v>
      </c>
      <c r="Q46" s="197">
        <v>0.14000000000000001</v>
      </c>
      <c r="R46" s="197">
        <v>0.59</v>
      </c>
      <c r="S46" s="197">
        <v>0.37</v>
      </c>
      <c r="T46" s="197">
        <v>0</v>
      </c>
      <c r="U46" s="197">
        <v>1.97</v>
      </c>
      <c r="V46" s="197">
        <v>0.5</v>
      </c>
      <c r="W46" s="197">
        <v>0.63</v>
      </c>
      <c r="X46" s="197">
        <v>1.37</v>
      </c>
      <c r="Y46" s="197">
        <v>0</v>
      </c>
      <c r="Z46" s="197">
        <v>3.14</v>
      </c>
      <c r="AA46" s="197">
        <v>1.07</v>
      </c>
      <c r="AB46" s="197">
        <v>0</v>
      </c>
      <c r="AC46" s="197">
        <v>2.29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20.22</v>
      </c>
      <c r="J47" s="197">
        <v>14.44</v>
      </c>
      <c r="K47" s="197">
        <v>8.1</v>
      </c>
      <c r="L47" s="197">
        <v>0.31</v>
      </c>
      <c r="M47" s="197">
        <v>2.0299999999999998</v>
      </c>
      <c r="N47" s="197">
        <v>0</v>
      </c>
      <c r="O47" s="197">
        <v>2.33</v>
      </c>
      <c r="P47" s="197">
        <v>0.65</v>
      </c>
      <c r="Q47" s="197">
        <v>0.14000000000000001</v>
      </c>
      <c r="R47" s="197">
        <v>0.59</v>
      </c>
      <c r="S47" s="197">
        <v>0.37</v>
      </c>
      <c r="T47" s="197">
        <v>0</v>
      </c>
      <c r="U47" s="197">
        <v>1.97</v>
      </c>
      <c r="V47" s="197">
        <v>0.5</v>
      </c>
      <c r="W47" s="197">
        <v>0.63</v>
      </c>
      <c r="X47" s="197">
        <v>1.37</v>
      </c>
      <c r="Y47" s="197">
        <v>0</v>
      </c>
      <c r="Z47" s="197">
        <v>3.14</v>
      </c>
      <c r="AA47" s="197">
        <v>1.07</v>
      </c>
      <c r="AB47" s="197">
        <v>0</v>
      </c>
      <c r="AC47" s="197">
        <v>2.99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20.22</v>
      </c>
      <c r="J48" s="197">
        <v>14.44</v>
      </c>
      <c r="K48" s="197">
        <v>8.1</v>
      </c>
      <c r="L48" s="197">
        <v>0.31</v>
      </c>
      <c r="M48" s="197">
        <v>2.0299999999999998</v>
      </c>
      <c r="N48" s="197">
        <v>0</v>
      </c>
      <c r="O48" s="197">
        <v>2.33</v>
      </c>
      <c r="P48" s="197">
        <v>0.65</v>
      </c>
      <c r="Q48" s="197">
        <v>0.14000000000000001</v>
      </c>
      <c r="R48" s="197">
        <v>0.59</v>
      </c>
      <c r="S48" s="197">
        <v>0.37</v>
      </c>
      <c r="T48" s="197">
        <v>0</v>
      </c>
      <c r="U48" s="197">
        <v>1.97</v>
      </c>
      <c r="V48" s="197">
        <v>0.5</v>
      </c>
      <c r="W48" s="197">
        <v>0.63</v>
      </c>
      <c r="X48" s="197">
        <v>1.37</v>
      </c>
      <c r="Y48" s="197">
        <v>0</v>
      </c>
      <c r="Z48" s="197">
        <v>3.14</v>
      </c>
      <c r="AA48" s="197">
        <v>1.07</v>
      </c>
      <c r="AB48" s="197">
        <v>0</v>
      </c>
      <c r="AC48" s="197">
        <v>2.99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20.22</v>
      </c>
      <c r="J49" s="197">
        <v>14.44</v>
      </c>
      <c r="K49" s="197">
        <v>8.1</v>
      </c>
      <c r="L49" s="197">
        <v>0.31</v>
      </c>
      <c r="M49" s="197">
        <v>2.0299999999999998</v>
      </c>
      <c r="N49" s="197">
        <v>0</v>
      </c>
      <c r="O49" s="197">
        <v>2.33</v>
      </c>
      <c r="P49" s="197">
        <v>0.65</v>
      </c>
      <c r="Q49" s="197">
        <v>0.14000000000000001</v>
      </c>
      <c r="R49" s="197">
        <v>0.59</v>
      </c>
      <c r="S49" s="197">
        <v>0.37</v>
      </c>
      <c r="T49" s="197">
        <v>0</v>
      </c>
      <c r="U49" s="197">
        <v>1.97</v>
      </c>
      <c r="V49" s="197">
        <v>0.25</v>
      </c>
      <c r="W49" s="197">
        <v>0.63</v>
      </c>
      <c r="X49" s="197">
        <v>1.37</v>
      </c>
      <c r="Y49" s="197">
        <v>0</v>
      </c>
      <c r="Z49" s="197">
        <v>2.34</v>
      </c>
      <c r="AA49" s="197">
        <v>1.07</v>
      </c>
      <c r="AB49" s="197">
        <v>0</v>
      </c>
      <c r="AC49" s="197">
        <v>2.99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20.22</v>
      </c>
      <c r="J50" s="197">
        <v>14.44</v>
      </c>
      <c r="K50" s="197">
        <v>8.1</v>
      </c>
      <c r="L50" s="197">
        <v>0.31</v>
      </c>
      <c r="M50" s="197">
        <v>2.0299999999999998</v>
      </c>
      <c r="N50" s="197">
        <v>0</v>
      </c>
      <c r="O50" s="197">
        <v>2.33</v>
      </c>
      <c r="P50" s="197">
        <v>0.65</v>
      </c>
      <c r="Q50" s="197">
        <v>0.14000000000000001</v>
      </c>
      <c r="R50" s="197">
        <v>0.59</v>
      </c>
      <c r="S50" s="197">
        <v>0.37</v>
      </c>
      <c r="T50" s="197">
        <v>0</v>
      </c>
      <c r="U50" s="197">
        <v>1.97</v>
      </c>
      <c r="V50" s="197">
        <v>0.25</v>
      </c>
      <c r="W50" s="197">
        <v>0.63</v>
      </c>
      <c r="X50" s="197">
        <v>1.37</v>
      </c>
      <c r="Y50" s="197">
        <v>0</v>
      </c>
      <c r="Z50" s="197">
        <v>2.34</v>
      </c>
      <c r="AA50" s="197">
        <v>1.07</v>
      </c>
      <c r="AB50" s="197">
        <v>0</v>
      </c>
      <c r="AC50" s="197">
        <v>2.99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19.97</v>
      </c>
      <c r="J51" s="197">
        <v>14.44</v>
      </c>
      <c r="K51" s="197">
        <v>8.1</v>
      </c>
      <c r="L51" s="197">
        <v>0.31</v>
      </c>
      <c r="M51" s="197">
        <v>2.0299999999999998</v>
      </c>
      <c r="N51" s="197">
        <v>0</v>
      </c>
      <c r="O51" s="197">
        <v>2.33</v>
      </c>
      <c r="P51" s="197">
        <v>0.65</v>
      </c>
      <c r="Q51" s="197">
        <v>0.14000000000000001</v>
      </c>
      <c r="R51" s="197">
        <v>0.59</v>
      </c>
      <c r="S51" s="197">
        <v>0.37</v>
      </c>
      <c r="T51" s="197">
        <v>0</v>
      </c>
      <c r="U51" s="197">
        <v>1.97</v>
      </c>
      <c r="V51" s="197">
        <v>0.25</v>
      </c>
      <c r="W51" s="197">
        <v>0.63</v>
      </c>
      <c r="X51" s="197">
        <v>1.37</v>
      </c>
      <c r="Y51" s="197">
        <v>0</v>
      </c>
      <c r="Z51" s="197">
        <v>3.14</v>
      </c>
      <c r="AA51" s="197">
        <v>1.07</v>
      </c>
      <c r="AB51" s="197">
        <v>0</v>
      </c>
      <c r="AC51" s="197">
        <v>2.99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19.97</v>
      </c>
      <c r="J52" s="197">
        <v>14.44</v>
      </c>
      <c r="K52" s="197">
        <v>8.1</v>
      </c>
      <c r="L52" s="197">
        <v>0.31</v>
      </c>
      <c r="M52" s="197">
        <v>2.0299999999999998</v>
      </c>
      <c r="N52" s="197">
        <v>0</v>
      </c>
      <c r="O52" s="197">
        <v>2.33</v>
      </c>
      <c r="P52" s="197">
        <v>0.65</v>
      </c>
      <c r="Q52" s="197">
        <v>0.14000000000000001</v>
      </c>
      <c r="R52" s="197">
        <v>0.59</v>
      </c>
      <c r="S52" s="197">
        <v>0.37</v>
      </c>
      <c r="T52" s="197">
        <v>0</v>
      </c>
      <c r="U52" s="197">
        <v>1.97</v>
      </c>
      <c r="V52" s="197">
        <v>0.25</v>
      </c>
      <c r="W52" s="197">
        <v>0.63</v>
      </c>
      <c r="X52" s="197">
        <v>1.37</v>
      </c>
      <c r="Y52" s="197">
        <v>0</v>
      </c>
      <c r="Z52" s="197">
        <v>3.14</v>
      </c>
      <c r="AA52" s="197">
        <v>1.07</v>
      </c>
      <c r="AB52" s="197">
        <v>0</v>
      </c>
      <c r="AC52" s="197">
        <v>2.99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19.97</v>
      </c>
      <c r="J53" s="197">
        <v>14.44</v>
      </c>
      <c r="K53" s="197">
        <v>8.1</v>
      </c>
      <c r="L53" s="197">
        <v>0.31</v>
      </c>
      <c r="M53" s="197">
        <v>2.0299999999999998</v>
      </c>
      <c r="N53" s="197">
        <v>0</v>
      </c>
      <c r="O53" s="197">
        <v>2.33</v>
      </c>
      <c r="P53" s="197">
        <v>0.65</v>
      </c>
      <c r="Q53" s="197">
        <v>0.14000000000000001</v>
      </c>
      <c r="R53" s="197">
        <v>0.59</v>
      </c>
      <c r="S53" s="197">
        <v>0.37</v>
      </c>
      <c r="T53" s="197">
        <v>0</v>
      </c>
      <c r="U53" s="197">
        <v>1.97</v>
      </c>
      <c r="V53" s="197">
        <v>0.25</v>
      </c>
      <c r="W53" s="197">
        <v>0.63</v>
      </c>
      <c r="X53" s="197">
        <v>1.37</v>
      </c>
      <c r="Y53" s="197">
        <v>0</v>
      </c>
      <c r="Z53" s="197">
        <v>3.14</v>
      </c>
      <c r="AA53" s="197">
        <v>1.07</v>
      </c>
      <c r="AB53" s="197">
        <v>0</v>
      </c>
      <c r="AC53" s="197">
        <v>2.99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19.97</v>
      </c>
      <c r="J54" s="197">
        <v>14.44</v>
      </c>
      <c r="K54" s="197">
        <v>8.1</v>
      </c>
      <c r="L54" s="197">
        <v>0.31</v>
      </c>
      <c r="M54" s="197">
        <v>2.0299999999999998</v>
      </c>
      <c r="N54" s="197">
        <v>0</v>
      </c>
      <c r="O54" s="197">
        <v>2.33</v>
      </c>
      <c r="P54" s="197">
        <v>0.65</v>
      </c>
      <c r="Q54" s="197">
        <v>0.14000000000000001</v>
      </c>
      <c r="R54" s="197">
        <v>0.59</v>
      </c>
      <c r="S54" s="197">
        <v>0.37</v>
      </c>
      <c r="T54" s="197">
        <v>0</v>
      </c>
      <c r="U54" s="197">
        <v>1.97</v>
      </c>
      <c r="V54" s="197">
        <v>0.25</v>
      </c>
      <c r="W54" s="197">
        <v>0.63</v>
      </c>
      <c r="X54" s="197">
        <v>1.37</v>
      </c>
      <c r="Y54" s="197">
        <v>0</v>
      </c>
      <c r="Z54" s="197">
        <v>3.14</v>
      </c>
      <c r="AA54" s="197">
        <v>1.07</v>
      </c>
      <c r="AB54" s="197">
        <v>0</v>
      </c>
      <c r="AC54" s="197">
        <v>2.99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15.03</v>
      </c>
      <c r="G55" s="197">
        <v>9.5399999999999991</v>
      </c>
      <c r="H55" s="197">
        <v>0</v>
      </c>
      <c r="I55" s="197">
        <v>19.97</v>
      </c>
      <c r="J55" s="197">
        <v>14.44</v>
      </c>
      <c r="K55" s="197">
        <v>6.52</v>
      </c>
      <c r="L55" s="197">
        <v>0.31</v>
      </c>
      <c r="M55" s="197">
        <v>2.0299999999999998</v>
      </c>
      <c r="N55" s="197">
        <v>0</v>
      </c>
      <c r="O55" s="197">
        <v>2.33</v>
      </c>
      <c r="P55" s="197">
        <v>0.65</v>
      </c>
      <c r="Q55" s="197">
        <v>0.14000000000000001</v>
      </c>
      <c r="R55" s="197">
        <v>0.59</v>
      </c>
      <c r="S55" s="197">
        <v>0.37</v>
      </c>
      <c r="T55" s="197">
        <v>0</v>
      </c>
      <c r="U55" s="197">
        <v>1.97</v>
      </c>
      <c r="V55" s="197">
        <v>0.25</v>
      </c>
      <c r="W55" s="197">
        <v>0.63</v>
      </c>
      <c r="X55" s="197">
        <v>1.37</v>
      </c>
      <c r="Y55" s="197">
        <v>0</v>
      </c>
      <c r="Z55" s="197">
        <v>3.14</v>
      </c>
      <c r="AA55" s="197">
        <v>1.07</v>
      </c>
      <c r="AB55" s="197">
        <v>0</v>
      </c>
      <c r="AC55" s="197">
        <v>2.99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15.03</v>
      </c>
      <c r="G56" s="197">
        <v>9.5399999999999991</v>
      </c>
      <c r="H56" s="197">
        <v>0</v>
      </c>
      <c r="I56" s="197">
        <v>19.97</v>
      </c>
      <c r="J56" s="197">
        <v>14.44</v>
      </c>
      <c r="K56" s="197">
        <v>8.1</v>
      </c>
      <c r="L56" s="197">
        <v>0.31</v>
      </c>
      <c r="M56" s="197">
        <v>2.0299999999999998</v>
      </c>
      <c r="N56" s="197">
        <v>0</v>
      </c>
      <c r="O56" s="197">
        <v>2.33</v>
      </c>
      <c r="P56" s="197">
        <v>0.65</v>
      </c>
      <c r="Q56" s="197">
        <v>0.14000000000000001</v>
      </c>
      <c r="R56" s="197">
        <v>0.59</v>
      </c>
      <c r="S56" s="197">
        <v>0.37</v>
      </c>
      <c r="T56" s="197">
        <v>0</v>
      </c>
      <c r="U56" s="197">
        <v>1.97</v>
      </c>
      <c r="V56" s="197">
        <v>0.25</v>
      </c>
      <c r="W56" s="197">
        <v>0.63</v>
      </c>
      <c r="X56" s="197">
        <v>1.37</v>
      </c>
      <c r="Y56" s="197">
        <v>0</v>
      </c>
      <c r="Z56" s="197">
        <v>3.14</v>
      </c>
      <c r="AA56" s="197">
        <v>1.07</v>
      </c>
      <c r="AB56" s="197">
        <v>0</v>
      </c>
      <c r="AC56" s="197">
        <v>2.99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15.03</v>
      </c>
      <c r="G57" s="197">
        <v>9.5399999999999991</v>
      </c>
      <c r="H57" s="197">
        <v>0</v>
      </c>
      <c r="I57" s="197">
        <v>19.97</v>
      </c>
      <c r="J57" s="197">
        <v>14.44</v>
      </c>
      <c r="K57" s="197">
        <v>8.1</v>
      </c>
      <c r="L57" s="197">
        <v>0.31</v>
      </c>
      <c r="M57" s="197">
        <v>2.0299999999999998</v>
      </c>
      <c r="N57" s="197">
        <v>0</v>
      </c>
      <c r="O57" s="197">
        <v>2.33</v>
      </c>
      <c r="P57" s="197">
        <v>0.65</v>
      </c>
      <c r="Q57" s="197">
        <v>0.14000000000000001</v>
      </c>
      <c r="R57" s="197">
        <v>0.59</v>
      </c>
      <c r="S57" s="197">
        <v>0.37</v>
      </c>
      <c r="T57" s="197">
        <v>0</v>
      </c>
      <c r="U57" s="197">
        <v>1.97</v>
      </c>
      <c r="V57" s="197">
        <v>0.25</v>
      </c>
      <c r="W57" s="197">
        <v>0.63</v>
      </c>
      <c r="X57" s="197">
        <v>1.37</v>
      </c>
      <c r="Y57" s="197">
        <v>0</v>
      </c>
      <c r="Z57" s="197">
        <v>3.14</v>
      </c>
      <c r="AA57" s="197">
        <v>1.07</v>
      </c>
      <c r="AB57" s="197">
        <v>0</v>
      </c>
      <c r="AC57" s="197">
        <v>2.99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15.03</v>
      </c>
      <c r="G58" s="197">
        <v>9.5399999999999991</v>
      </c>
      <c r="H58" s="197">
        <v>0</v>
      </c>
      <c r="I58" s="197">
        <v>19.97</v>
      </c>
      <c r="J58" s="197">
        <v>14.44</v>
      </c>
      <c r="K58" s="197">
        <v>8.1</v>
      </c>
      <c r="L58" s="197">
        <v>0.31</v>
      </c>
      <c r="M58" s="197">
        <v>2.0299999999999998</v>
      </c>
      <c r="N58" s="197">
        <v>0</v>
      </c>
      <c r="O58" s="197">
        <v>2.33</v>
      </c>
      <c r="P58" s="197">
        <v>0.65</v>
      </c>
      <c r="Q58" s="197">
        <v>0.14000000000000001</v>
      </c>
      <c r="R58" s="197">
        <v>0.59</v>
      </c>
      <c r="S58" s="197">
        <v>0.37</v>
      </c>
      <c r="T58" s="197">
        <v>0</v>
      </c>
      <c r="U58" s="197">
        <v>1.97</v>
      </c>
      <c r="V58" s="197">
        <v>0.25</v>
      </c>
      <c r="W58" s="197">
        <v>0.63</v>
      </c>
      <c r="X58" s="197">
        <v>1.37</v>
      </c>
      <c r="Y58" s="197">
        <v>0</v>
      </c>
      <c r="Z58" s="197">
        <v>3.14</v>
      </c>
      <c r="AA58" s="197">
        <v>1.07</v>
      </c>
      <c r="AB58" s="197">
        <v>0</v>
      </c>
      <c r="AC58" s="197">
        <v>4.99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15.03</v>
      </c>
      <c r="G59" s="197">
        <v>9.5399999999999991</v>
      </c>
      <c r="H59" s="197">
        <v>0</v>
      </c>
      <c r="I59" s="197">
        <v>19.739999999999998</v>
      </c>
      <c r="J59" s="197">
        <v>14.44</v>
      </c>
      <c r="K59" s="197">
        <v>8.1</v>
      </c>
      <c r="L59" s="197">
        <v>0.31</v>
      </c>
      <c r="M59" s="197">
        <v>2.0299999999999998</v>
      </c>
      <c r="N59" s="197">
        <v>0</v>
      </c>
      <c r="O59" s="197">
        <v>2.33</v>
      </c>
      <c r="P59" s="197">
        <v>0.65</v>
      </c>
      <c r="Q59" s="197">
        <v>0.14000000000000001</v>
      </c>
      <c r="R59" s="197">
        <v>0.59</v>
      </c>
      <c r="S59" s="197">
        <v>0.37</v>
      </c>
      <c r="T59" s="197">
        <v>0</v>
      </c>
      <c r="U59" s="197">
        <v>1.97</v>
      </c>
      <c r="V59" s="197">
        <v>0.25</v>
      </c>
      <c r="W59" s="197">
        <v>0.63</v>
      </c>
      <c r="X59" s="197">
        <v>1.37</v>
      </c>
      <c r="Y59" s="197">
        <v>0</v>
      </c>
      <c r="Z59" s="197">
        <v>3.14</v>
      </c>
      <c r="AA59" s="197">
        <v>1.07</v>
      </c>
      <c r="AB59" s="197">
        <v>0</v>
      </c>
      <c r="AC59" s="197">
        <v>4.99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15.03</v>
      </c>
      <c r="G60" s="197">
        <v>9.5399999999999991</v>
      </c>
      <c r="H60" s="197">
        <v>0</v>
      </c>
      <c r="I60" s="197">
        <v>19.739999999999998</v>
      </c>
      <c r="J60" s="197">
        <v>14.44</v>
      </c>
      <c r="K60" s="197">
        <v>8.1</v>
      </c>
      <c r="L60" s="197">
        <v>0.31</v>
      </c>
      <c r="M60" s="197">
        <v>2.0299999999999998</v>
      </c>
      <c r="N60" s="197">
        <v>0</v>
      </c>
      <c r="O60" s="197">
        <v>2.33</v>
      </c>
      <c r="P60" s="197">
        <v>0.65</v>
      </c>
      <c r="Q60" s="197">
        <v>0.14000000000000001</v>
      </c>
      <c r="R60" s="197">
        <v>0.59</v>
      </c>
      <c r="S60" s="197">
        <v>0.37</v>
      </c>
      <c r="T60" s="197">
        <v>0</v>
      </c>
      <c r="U60" s="197">
        <v>1.97</v>
      </c>
      <c r="V60" s="197">
        <v>0.25</v>
      </c>
      <c r="W60" s="197">
        <v>0.63</v>
      </c>
      <c r="X60" s="197">
        <v>1.37</v>
      </c>
      <c r="Y60" s="197">
        <v>0</v>
      </c>
      <c r="Z60" s="197">
        <v>3.14</v>
      </c>
      <c r="AA60" s="197">
        <v>1.07</v>
      </c>
      <c r="AB60" s="197">
        <v>0</v>
      </c>
      <c r="AC60" s="197">
        <v>4.99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15.03</v>
      </c>
      <c r="G61" s="197">
        <v>9.5399999999999991</v>
      </c>
      <c r="H61" s="197">
        <v>0</v>
      </c>
      <c r="I61" s="197">
        <v>11.55</v>
      </c>
      <c r="J61" s="197">
        <v>23.11</v>
      </c>
      <c r="K61" s="197">
        <v>8.1</v>
      </c>
      <c r="L61" s="197">
        <v>0.31</v>
      </c>
      <c r="M61" s="197">
        <v>2.0299999999999998</v>
      </c>
      <c r="N61" s="197">
        <v>0</v>
      </c>
      <c r="O61" s="197">
        <v>2.33</v>
      </c>
      <c r="P61" s="197">
        <v>0.65</v>
      </c>
      <c r="Q61" s="197">
        <v>0.14000000000000001</v>
      </c>
      <c r="R61" s="197">
        <v>0.59</v>
      </c>
      <c r="S61" s="197">
        <v>0.37</v>
      </c>
      <c r="T61" s="197">
        <v>0</v>
      </c>
      <c r="U61" s="197">
        <v>1.97</v>
      </c>
      <c r="V61" s="197">
        <v>0.25</v>
      </c>
      <c r="W61" s="197">
        <v>0.63</v>
      </c>
      <c r="X61" s="197">
        <v>1.37</v>
      </c>
      <c r="Y61" s="197">
        <v>0</v>
      </c>
      <c r="Z61" s="197">
        <v>3.15</v>
      </c>
      <c r="AA61" s="197">
        <v>0.84</v>
      </c>
      <c r="AB61" s="197">
        <v>0</v>
      </c>
      <c r="AC61" s="197">
        <v>4.99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1.92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15.03</v>
      </c>
      <c r="G62" s="197">
        <v>10.02</v>
      </c>
      <c r="H62" s="197">
        <v>0</v>
      </c>
      <c r="I62" s="197">
        <v>11.55</v>
      </c>
      <c r="J62" s="197">
        <v>23.11</v>
      </c>
      <c r="K62" s="197">
        <v>8.1</v>
      </c>
      <c r="L62" s="197">
        <v>0.31</v>
      </c>
      <c r="M62" s="197">
        <v>2.0299999999999998</v>
      </c>
      <c r="N62" s="197">
        <v>0</v>
      </c>
      <c r="O62" s="197">
        <v>2.33</v>
      </c>
      <c r="P62" s="197">
        <v>0.65</v>
      </c>
      <c r="Q62" s="197">
        <v>0.14000000000000001</v>
      </c>
      <c r="R62" s="197">
        <v>0.59</v>
      </c>
      <c r="S62" s="197">
        <v>0.37</v>
      </c>
      <c r="T62" s="197">
        <v>0</v>
      </c>
      <c r="U62" s="197">
        <v>1.97</v>
      </c>
      <c r="V62" s="197">
        <v>0.25</v>
      </c>
      <c r="W62" s="197">
        <v>0.63</v>
      </c>
      <c r="X62" s="197">
        <v>1.37</v>
      </c>
      <c r="Y62" s="197">
        <v>0</v>
      </c>
      <c r="Z62" s="197">
        <v>3.15</v>
      </c>
      <c r="AA62" s="197">
        <v>0.84</v>
      </c>
      <c r="AB62" s="197">
        <v>0</v>
      </c>
      <c r="AC62" s="197">
        <v>4.99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1.92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15.03</v>
      </c>
      <c r="G63" s="197">
        <v>10.02</v>
      </c>
      <c r="H63" s="197">
        <v>0</v>
      </c>
      <c r="I63" s="197">
        <v>11.55</v>
      </c>
      <c r="J63" s="197">
        <v>23.11</v>
      </c>
      <c r="K63" s="197">
        <v>8.1</v>
      </c>
      <c r="L63" s="197">
        <v>0.31</v>
      </c>
      <c r="M63" s="197">
        <v>2.0299999999999998</v>
      </c>
      <c r="N63" s="197">
        <v>0</v>
      </c>
      <c r="O63" s="197">
        <v>2.33</v>
      </c>
      <c r="P63" s="197">
        <v>0.65</v>
      </c>
      <c r="Q63" s="197">
        <v>0.14000000000000001</v>
      </c>
      <c r="R63" s="197">
        <v>0.59</v>
      </c>
      <c r="S63" s="197">
        <v>0.37</v>
      </c>
      <c r="T63" s="197">
        <v>0</v>
      </c>
      <c r="U63" s="197">
        <v>1.97</v>
      </c>
      <c r="V63" s="197">
        <v>0.61</v>
      </c>
      <c r="W63" s="197">
        <v>0.63</v>
      </c>
      <c r="X63" s="197">
        <v>1.37</v>
      </c>
      <c r="Y63" s="197">
        <v>0</v>
      </c>
      <c r="Z63" s="197">
        <v>3.15</v>
      </c>
      <c r="AA63" s="197">
        <v>0.84</v>
      </c>
      <c r="AB63" s="197">
        <v>0</v>
      </c>
      <c r="AC63" s="197">
        <v>4.99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1.92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15.03</v>
      </c>
      <c r="G64" s="197">
        <v>10.02</v>
      </c>
      <c r="H64" s="197">
        <v>0</v>
      </c>
      <c r="I64" s="197">
        <v>11.55</v>
      </c>
      <c r="J64" s="197">
        <v>23.11</v>
      </c>
      <c r="K64" s="197">
        <v>8.1</v>
      </c>
      <c r="L64" s="197">
        <v>0.31</v>
      </c>
      <c r="M64" s="197">
        <v>2.0299999999999998</v>
      </c>
      <c r="N64" s="197">
        <v>0</v>
      </c>
      <c r="O64" s="197">
        <v>2.33</v>
      </c>
      <c r="P64" s="197">
        <v>0.65</v>
      </c>
      <c r="Q64" s="197">
        <v>0.14000000000000001</v>
      </c>
      <c r="R64" s="197">
        <v>0.59</v>
      </c>
      <c r="S64" s="197">
        <v>0.37</v>
      </c>
      <c r="T64" s="197">
        <v>0</v>
      </c>
      <c r="U64" s="197">
        <v>1.97</v>
      </c>
      <c r="V64" s="197">
        <v>0.25</v>
      </c>
      <c r="W64" s="197">
        <v>0.63</v>
      </c>
      <c r="X64" s="197">
        <v>1.37</v>
      </c>
      <c r="Y64" s="197">
        <v>0</v>
      </c>
      <c r="Z64" s="197">
        <v>3.15</v>
      </c>
      <c r="AA64" s="197">
        <v>0.84</v>
      </c>
      <c r="AB64" s="197">
        <v>0</v>
      </c>
      <c r="AC64" s="197">
        <v>4.99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1.92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25.04</v>
      </c>
      <c r="H65" s="197">
        <v>0</v>
      </c>
      <c r="I65" s="197">
        <v>11.55</v>
      </c>
      <c r="J65" s="197">
        <v>23.11</v>
      </c>
      <c r="K65" s="197">
        <v>8.1</v>
      </c>
      <c r="L65" s="197">
        <v>0.31</v>
      </c>
      <c r="M65" s="197">
        <v>2.0299999999999998</v>
      </c>
      <c r="N65" s="197">
        <v>0</v>
      </c>
      <c r="O65" s="197">
        <v>2.33</v>
      </c>
      <c r="P65" s="197">
        <v>0.65</v>
      </c>
      <c r="Q65" s="197">
        <v>0.14000000000000001</v>
      </c>
      <c r="R65" s="197">
        <v>0.59</v>
      </c>
      <c r="S65" s="197">
        <v>0.37</v>
      </c>
      <c r="T65" s="197">
        <v>0</v>
      </c>
      <c r="U65" s="197">
        <v>1.97</v>
      </c>
      <c r="V65" s="197">
        <v>0.25</v>
      </c>
      <c r="W65" s="197">
        <v>0.63</v>
      </c>
      <c r="X65" s="197">
        <v>1.37</v>
      </c>
      <c r="Y65" s="197">
        <v>0</v>
      </c>
      <c r="Z65" s="197">
        <v>3.15</v>
      </c>
      <c r="AA65" s="197">
        <v>0.84</v>
      </c>
      <c r="AB65" s="197">
        <v>0</v>
      </c>
      <c r="AC65" s="197">
        <v>4.99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1.92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25.04</v>
      </c>
      <c r="H66" s="197">
        <v>0</v>
      </c>
      <c r="I66" s="197">
        <v>11.55</v>
      </c>
      <c r="J66" s="197">
        <v>23.11</v>
      </c>
      <c r="K66" s="197">
        <v>8.1</v>
      </c>
      <c r="L66" s="197">
        <v>0.31</v>
      </c>
      <c r="M66" s="197">
        <v>2.0299999999999998</v>
      </c>
      <c r="N66" s="197">
        <v>0</v>
      </c>
      <c r="O66" s="197">
        <v>2.33</v>
      </c>
      <c r="P66" s="197">
        <v>0.65</v>
      </c>
      <c r="Q66" s="197">
        <v>0.14000000000000001</v>
      </c>
      <c r="R66" s="197">
        <v>0.59</v>
      </c>
      <c r="S66" s="197">
        <v>0.37</v>
      </c>
      <c r="T66" s="197">
        <v>0</v>
      </c>
      <c r="U66" s="197">
        <v>1.97</v>
      </c>
      <c r="V66" s="197">
        <v>0.25</v>
      </c>
      <c r="W66" s="197">
        <v>0.63</v>
      </c>
      <c r="X66" s="197">
        <v>1.37</v>
      </c>
      <c r="Y66" s="197">
        <v>0</v>
      </c>
      <c r="Z66" s="197">
        <v>3.15</v>
      </c>
      <c r="AA66" s="197">
        <v>0.84</v>
      </c>
      <c r="AB66" s="197">
        <v>0</v>
      </c>
      <c r="AC66" s="197">
        <v>4.99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1.92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25.04</v>
      </c>
      <c r="H67" s="197">
        <v>0</v>
      </c>
      <c r="I67" s="197">
        <v>11.55</v>
      </c>
      <c r="J67" s="197">
        <v>23.11</v>
      </c>
      <c r="K67" s="197">
        <v>8.1</v>
      </c>
      <c r="L67" s="197">
        <v>0.31</v>
      </c>
      <c r="M67" s="197">
        <v>2.0299999999999998</v>
      </c>
      <c r="N67" s="197">
        <v>0</v>
      </c>
      <c r="O67" s="197">
        <v>2.33</v>
      </c>
      <c r="P67" s="197">
        <v>0.65</v>
      </c>
      <c r="Q67" s="197">
        <v>0.15</v>
      </c>
      <c r="R67" s="197">
        <v>0.59</v>
      </c>
      <c r="S67" s="197">
        <v>0.37</v>
      </c>
      <c r="T67" s="197">
        <v>0</v>
      </c>
      <c r="U67" s="197">
        <v>1.97</v>
      </c>
      <c r="V67" s="197">
        <v>0.25</v>
      </c>
      <c r="W67" s="197">
        <v>0.63</v>
      </c>
      <c r="X67" s="197">
        <v>1.37</v>
      </c>
      <c r="Y67" s="197">
        <v>0</v>
      </c>
      <c r="Z67" s="197">
        <v>3.15</v>
      </c>
      <c r="AA67" s="197">
        <v>0.84</v>
      </c>
      <c r="AB67" s="197">
        <v>0</v>
      </c>
      <c r="AC67" s="197">
        <v>4.99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19.68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1.92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25.28</v>
      </c>
      <c r="H68" s="197">
        <v>0</v>
      </c>
      <c r="I68" s="197">
        <v>11.55</v>
      </c>
      <c r="J68" s="197">
        <v>23.11</v>
      </c>
      <c r="K68" s="197">
        <v>8.1</v>
      </c>
      <c r="L68" s="197">
        <v>0.31</v>
      </c>
      <c r="M68" s="197">
        <v>2.0299999999999998</v>
      </c>
      <c r="N68" s="197">
        <v>0</v>
      </c>
      <c r="O68" s="197">
        <v>2.33</v>
      </c>
      <c r="P68" s="197">
        <v>0.65</v>
      </c>
      <c r="Q68" s="197">
        <v>0.14000000000000001</v>
      </c>
      <c r="R68" s="197">
        <v>0.59</v>
      </c>
      <c r="S68" s="197">
        <v>0.37</v>
      </c>
      <c r="T68" s="197">
        <v>0</v>
      </c>
      <c r="U68" s="197">
        <v>1.97</v>
      </c>
      <c r="V68" s="197">
        <v>0.25</v>
      </c>
      <c r="W68" s="197">
        <v>0.63</v>
      </c>
      <c r="X68" s="197">
        <v>1.37</v>
      </c>
      <c r="Y68" s="197">
        <v>0</v>
      </c>
      <c r="Z68" s="197">
        <v>3.15</v>
      </c>
      <c r="AA68" s="197">
        <v>0.84</v>
      </c>
      <c r="AB68" s="197">
        <v>0</v>
      </c>
      <c r="AC68" s="197">
        <v>4.99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24.61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1.92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25.28</v>
      </c>
      <c r="H69" s="197">
        <v>0</v>
      </c>
      <c r="I69" s="197">
        <v>11.55</v>
      </c>
      <c r="J69" s="197">
        <v>23.11</v>
      </c>
      <c r="K69" s="197">
        <v>8.1</v>
      </c>
      <c r="L69" s="197">
        <v>0.31</v>
      </c>
      <c r="M69" s="197">
        <v>2.0299999999999998</v>
      </c>
      <c r="N69" s="197">
        <v>0</v>
      </c>
      <c r="O69" s="197">
        <v>2.33</v>
      </c>
      <c r="P69" s="197">
        <v>0.65</v>
      </c>
      <c r="Q69" s="197">
        <v>0.14000000000000001</v>
      </c>
      <c r="R69" s="197">
        <v>0.59</v>
      </c>
      <c r="S69" s="197">
        <v>0.37</v>
      </c>
      <c r="T69" s="197">
        <v>0</v>
      </c>
      <c r="U69" s="197">
        <v>1.97</v>
      </c>
      <c r="V69" s="197">
        <v>0.13</v>
      </c>
      <c r="W69" s="197">
        <v>0.47</v>
      </c>
      <c r="X69" s="197">
        <v>1.37</v>
      </c>
      <c r="Y69" s="197">
        <v>0</v>
      </c>
      <c r="Z69" s="197">
        <v>3.15</v>
      </c>
      <c r="AA69" s="197">
        <v>0.84</v>
      </c>
      <c r="AB69" s="197">
        <v>0</v>
      </c>
      <c r="AC69" s="197">
        <v>4.99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24.61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1.92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25.28</v>
      </c>
      <c r="H70" s="197">
        <v>0</v>
      </c>
      <c r="I70" s="197">
        <v>11.55</v>
      </c>
      <c r="J70" s="197">
        <v>23.11</v>
      </c>
      <c r="K70" s="197">
        <v>8.1</v>
      </c>
      <c r="L70" s="197">
        <v>0.31</v>
      </c>
      <c r="M70" s="197">
        <v>2.0299999999999998</v>
      </c>
      <c r="N70" s="197">
        <v>0</v>
      </c>
      <c r="O70" s="197">
        <v>2.33</v>
      </c>
      <c r="P70" s="197">
        <v>0.65</v>
      </c>
      <c r="Q70" s="197">
        <v>0.14000000000000001</v>
      </c>
      <c r="R70" s="197">
        <v>0.59</v>
      </c>
      <c r="S70" s="197">
        <v>0.37</v>
      </c>
      <c r="T70" s="197">
        <v>0</v>
      </c>
      <c r="U70" s="197">
        <v>1.97</v>
      </c>
      <c r="V70" s="197">
        <v>0.13</v>
      </c>
      <c r="W70" s="197">
        <v>0.47</v>
      </c>
      <c r="X70" s="197">
        <v>1.37</v>
      </c>
      <c r="Y70" s="197">
        <v>0</v>
      </c>
      <c r="Z70" s="197">
        <v>3.15</v>
      </c>
      <c r="AA70" s="197">
        <v>0.84</v>
      </c>
      <c r="AB70" s="197">
        <v>0</v>
      </c>
      <c r="AC70" s="197">
        <v>4.99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24.61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1.92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25.52</v>
      </c>
      <c r="H71" s="197">
        <v>0</v>
      </c>
      <c r="I71" s="197">
        <v>11.55</v>
      </c>
      <c r="J71" s="197">
        <v>23.11</v>
      </c>
      <c r="K71" s="197">
        <v>8.1</v>
      </c>
      <c r="L71" s="197">
        <v>0.31</v>
      </c>
      <c r="M71" s="197">
        <v>2.0299999999999998</v>
      </c>
      <c r="N71" s="197">
        <v>0</v>
      </c>
      <c r="O71" s="197">
        <v>2.33</v>
      </c>
      <c r="P71" s="197">
        <v>0.65</v>
      </c>
      <c r="Q71" s="197">
        <v>0.14000000000000001</v>
      </c>
      <c r="R71" s="197">
        <v>0.59</v>
      </c>
      <c r="S71" s="197">
        <v>0.37</v>
      </c>
      <c r="T71" s="197">
        <v>0</v>
      </c>
      <c r="U71" s="197">
        <v>1.97</v>
      </c>
      <c r="V71" s="197">
        <v>0.13</v>
      </c>
      <c r="W71" s="197">
        <v>0.61</v>
      </c>
      <c r="X71" s="197">
        <v>1.37</v>
      </c>
      <c r="Y71" s="197">
        <v>0</v>
      </c>
      <c r="Z71" s="197">
        <v>3.15</v>
      </c>
      <c r="AA71" s="197">
        <v>0.84</v>
      </c>
      <c r="AB71" s="197">
        <v>0</v>
      </c>
      <c r="AC71" s="197">
        <v>4.99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24.61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1.92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25.52</v>
      </c>
      <c r="H72" s="197">
        <v>0</v>
      </c>
      <c r="I72" s="197">
        <v>11.55</v>
      </c>
      <c r="J72" s="197">
        <v>23.11</v>
      </c>
      <c r="K72" s="197">
        <v>8.1</v>
      </c>
      <c r="L72" s="197">
        <v>0.31</v>
      </c>
      <c r="M72" s="197">
        <v>2.0299999999999998</v>
      </c>
      <c r="N72" s="197">
        <v>0</v>
      </c>
      <c r="O72" s="197">
        <v>2.33</v>
      </c>
      <c r="P72" s="197">
        <v>0.65</v>
      </c>
      <c r="Q72" s="197">
        <v>0.14000000000000001</v>
      </c>
      <c r="R72" s="197">
        <v>0.59</v>
      </c>
      <c r="S72" s="197">
        <v>0.37</v>
      </c>
      <c r="T72" s="197">
        <v>0</v>
      </c>
      <c r="U72" s="197">
        <v>1.97</v>
      </c>
      <c r="V72" s="197">
        <v>0.13</v>
      </c>
      <c r="W72" s="197">
        <v>0.61</v>
      </c>
      <c r="X72" s="197">
        <v>1.37</v>
      </c>
      <c r="Y72" s="197">
        <v>0</v>
      </c>
      <c r="Z72" s="197">
        <v>3.15</v>
      </c>
      <c r="AA72" s="197">
        <v>0.84</v>
      </c>
      <c r="AB72" s="197">
        <v>0</v>
      </c>
      <c r="AC72" s="197">
        <v>3.99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24.61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1.92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25.52</v>
      </c>
      <c r="H73" s="197">
        <v>0</v>
      </c>
      <c r="I73" s="197">
        <v>11.55</v>
      </c>
      <c r="J73" s="197">
        <v>23.11</v>
      </c>
      <c r="K73" s="197">
        <v>8.1</v>
      </c>
      <c r="L73" s="197">
        <v>0.31</v>
      </c>
      <c r="M73" s="197">
        <v>2.0299999999999998</v>
      </c>
      <c r="N73" s="197">
        <v>0</v>
      </c>
      <c r="O73" s="197">
        <v>2.33</v>
      </c>
      <c r="P73" s="197">
        <v>0.65</v>
      </c>
      <c r="Q73" s="197">
        <v>0.14000000000000001</v>
      </c>
      <c r="R73" s="197">
        <v>0.59</v>
      </c>
      <c r="S73" s="197">
        <v>0.37</v>
      </c>
      <c r="T73" s="197">
        <v>0</v>
      </c>
      <c r="U73" s="197">
        <v>1.97</v>
      </c>
      <c r="V73" s="197">
        <v>0.13</v>
      </c>
      <c r="W73" s="197">
        <v>0.61</v>
      </c>
      <c r="X73" s="197">
        <v>1.37</v>
      </c>
      <c r="Y73" s="197">
        <v>0</v>
      </c>
      <c r="Z73" s="197">
        <v>3.15</v>
      </c>
      <c r="AA73" s="197">
        <v>0.84</v>
      </c>
      <c r="AB73" s="197">
        <v>0</v>
      </c>
      <c r="AC73" s="197">
        <v>2.99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24.61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1.92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25.52</v>
      </c>
      <c r="H74" s="197">
        <v>0</v>
      </c>
      <c r="I74" s="197">
        <v>11.55</v>
      </c>
      <c r="J74" s="197">
        <v>23.11</v>
      </c>
      <c r="K74" s="197">
        <v>8.1</v>
      </c>
      <c r="L74" s="197">
        <v>0.31</v>
      </c>
      <c r="M74" s="197">
        <v>2.0299999999999998</v>
      </c>
      <c r="N74" s="197">
        <v>0</v>
      </c>
      <c r="O74" s="197">
        <v>2.33</v>
      </c>
      <c r="P74" s="197">
        <v>0.65</v>
      </c>
      <c r="Q74" s="197">
        <v>0.14000000000000001</v>
      </c>
      <c r="R74" s="197">
        <v>0.59</v>
      </c>
      <c r="S74" s="197">
        <v>0.37</v>
      </c>
      <c r="T74" s="197">
        <v>0</v>
      </c>
      <c r="U74" s="197">
        <v>1.97</v>
      </c>
      <c r="V74" s="197">
        <v>-27.85</v>
      </c>
      <c r="W74" s="197">
        <v>-7.03</v>
      </c>
      <c r="X74" s="197">
        <v>1.37</v>
      </c>
      <c r="Y74" s="197">
        <v>0</v>
      </c>
      <c r="Z74" s="197">
        <v>3.15</v>
      </c>
      <c r="AA74" s="197">
        <v>0.84</v>
      </c>
      <c r="AB74" s="197">
        <v>0</v>
      </c>
      <c r="AC74" s="197">
        <v>2.99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24.61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1.92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25.75</v>
      </c>
      <c r="H75" s="197">
        <v>0</v>
      </c>
      <c r="I75" s="197">
        <v>11.55</v>
      </c>
      <c r="J75" s="197">
        <v>23.11</v>
      </c>
      <c r="K75" s="197">
        <v>8.1</v>
      </c>
      <c r="L75" s="197">
        <v>0.31</v>
      </c>
      <c r="M75" s="197">
        <v>2.0299999999999998</v>
      </c>
      <c r="N75" s="197">
        <v>0</v>
      </c>
      <c r="O75" s="197">
        <v>2.33</v>
      </c>
      <c r="P75" s="197">
        <v>0.65</v>
      </c>
      <c r="Q75" s="197">
        <v>0.14000000000000001</v>
      </c>
      <c r="R75" s="197">
        <v>0.59</v>
      </c>
      <c r="S75" s="197">
        <v>0.37</v>
      </c>
      <c r="T75" s="197">
        <v>0</v>
      </c>
      <c r="U75" s="197">
        <v>2.33</v>
      </c>
      <c r="V75" s="197">
        <v>-27.73</v>
      </c>
      <c r="W75" s="197">
        <v>-7.03</v>
      </c>
      <c r="X75" s="197">
        <v>1.37</v>
      </c>
      <c r="Y75" s="197">
        <v>0</v>
      </c>
      <c r="Z75" s="197">
        <v>3.15</v>
      </c>
      <c r="AA75" s="197">
        <v>0.84</v>
      </c>
      <c r="AB75" s="197">
        <v>0</v>
      </c>
      <c r="AC75" s="197">
        <v>2.99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1.92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25.75</v>
      </c>
      <c r="H76" s="197">
        <v>0</v>
      </c>
      <c r="I76" s="197">
        <v>11.55</v>
      </c>
      <c r="J76" s="197">
        <v>23.11</v>
      </c>
      <c r="K76" s="197">
        <v>8.1</v>
      </c>
      <c r="L76" s="197">
        <v>0.31</v>
      </c>
      <c r="M76" s="197">
        <v>2.0299999999999998</v>
      </c>
      <c r="N76" s="197">
        <v>0</v>
      </c>
      <c r="O76" s="197">
        <v>2.33</v>
      </c>
      <c r="P76" s="197">
        <v>0.65</v>
      </c>
      <c r="Q76" s="197">
        <v>0.14000000000000001</v>
      </c>
      <c r="R76" s="197">
        <v>0.59</v>
      </c>
      <c r="S76" s="197">
        <v>0.37</v>
      </c>
      <c r="T76" s="197">
        <v>0</v>
      </c>
      <c r="U76" s="197">
        <v>2.33</v>
      </c>
      <c r="V76" s="197">
        <v>-27.73</v>
      </c>
      <c r="W76" s="197">
        <v>-7.03</v>
      </c>
      <c r="X76" s="197">
        <v>1.37</v>
      </c>
      <c r="Y76" s="197">
        <v>0</v>
      </c>
      <c r="Z76" s="197">
        <v>3.15</v>
      </c>
      <c r="AA76" s="197">
        <v>0.84</v>
      </c>
      <c r="AB76" s="197">
        <v>0</v>
      </c>
      <c r="AC76" s="197">
        <v>2.99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1.92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25.75</v>
      </c>
      <c r="H77" s="197">
        <v>0</v>
      </c>
      <c r="I77" s="197">
        <v>11.55</v>
      </c>
      <c r="J77" s="197">
        <v>23.11</v>
      </c>
      <c r="K77" s="197">
        <v>8.1</v>
      </c>
      <c r="L77" s="197">
        <v>0.31</v>
      </c>
      <c r="M77" s="197">
        <v>2.0299999999999998</v>
      </c>
      <c r="N77" s="197">
        <v>0</v>
      </c>
      <c r="O77" s="197">
        <v>2.33</v>
      </c>
      <c r="P77" s="197">
        <v>0.65</v>
      </c>
      <c r="Q77" s="197">
        <v>0.14000000000000001</v>
      </c>
      <c r="R77" s="197">
        <v>0.59</v>
      </c>
      <c r="S77" s="197">
        <v>0.37</v>
      </c>
      <c r="T77" s="197">
        <v>0</v>
      </c>
      <c r="U77" s="197">
        <v>2.33</v>
      </c>
      <c r="V77" s="197">
        <v>-27.73</v>
      </c>
      <c r="W77" s="197">
        <v>-7.03</v>
      </c>
      <c r="X77" s="197">
        <v>1.37</v>
      </c>
      <c r="Y77" s="197">
        <v>0</v>
      </c>
      <c r="Z77" s="197">
        <v>3.15</v>
      </c>
      <c r="AA77" s="197">
        <v>0.84</v>
      </c>
      <c r="AB77" s="197">
        <v>0</v>
      </c>
      <c r="AC77" s="197">
        <v>2.99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-20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1.92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0</v>
      </c>
      <c r="G78" s="197">
        <v>25.75</v>
      </c>
      <c r="H78" s="197">
        <v>0</v>
      </c>
      <c r="I78" s="197">
        <v>11.55</v>
      </c>
      <c r="J78" s="197">
        <v>23.11</v>
      </c>
      <c r="K78" s="197">
        <v>8.1</v>
      </c>
      <c r="L78" s="197">
        <v>0.31</v>
      </c>
      <c r="M78" s="197">
        <v>2.0299999999999998</v>
      </c>
      <c r="N78" s="197">
        <v>0</v>
      </c>
      <c r="O78" s="197">
        <v>2.33</v>
      </c>
      <c r="P78" s="197">
        <v>0.65</v>
      </c>
      <c r="Q78" s="197">
        <v>0.14000000000000001</v>
      </c>
      <c r="R78" s="197">
        <v>0.59</v>
      </c>
      <c r="S78" s="197">
        <v>0.37</v>
      </c>
      <c r="T78" s="197">
        <v>0</v>
      </c>
      <c r="U78" s="197">
        <v>2.33</v>
      </c>
      <c r="V78" s="197">
        <v>-27.73</v>
      </c>
      <c r="W78" s="197">
        <v>-7.03</v>
      </c>
      <c r="X78" s="197">
        <v>1.37</v>
      </c>
      <c r="Y78" s="197">
        <v>0</v>
      </c>
      <c r="Z78" s="197">
        <v>3.15</v>
      </c>
      <c r="AA78" s="197">
        <v>0.84</v>
      </c>
      <c r="AB78" s="197">
        <v>0</v>
      </c>
      <c r="AC78" s="197">
        <v>2.29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-30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1.92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0</v>
      </c>
      <c r="G79" s="197">
        <v>26</v>
      </c>
      <c r="H79" s="197">
        <v>0</v>
      </c>
      <c r="I79" s="197">
        <v>11.55</v>
      </c>
      <c r="J79" s="197">
        <v>23.59</v>
      </c>
      <c r="K79" s="197">
        <v>8.1</v>
      </c>
      <c r="L79" s="197">
        <v>0.31</v>
      </c>
      <c r="M79" s="197">
        <v>2.0299999999999998</v>
      </c>
      <c r="N79" s="197">
        <v>0</v>
      </c>
      <c r="O79" s="197">
        <v>2.33</v>
      </c>
      <c r="P79" s="197">
        <v>0.65</v>
      </c>
      <c r="Q79" s="197">
        <v>0.14000000000000001</v>
      </c>
      <c r="R79" s="197">
        <v>0.59</v>
      </c>
      <c r="S79" s="197">
        <v>0.37</v>
      </c>
      <c r="T79" s="197">
        <v>0</v>
      </c>
      <c r="U79" s="197">
        <v>2.33</v>
      </c>
      <c r="V79" s="197">
        <v>-27.73</v>
      </c>
      <c r="W79" s="197">
        <v>-7.03</v>
      </c>
      <c r="X79" s="197">
        <v>1.37</v>
      </c>
      <c r="Y79" s="197">
        <v>0</v>
      </c>
      <c r="Z79" s="197">
        <v>3.15</v>
      </c>
      <c r="AA79" s="197">
        <v>0.84</v>
      </c>
      <c r="AB79" s="197">
        <v>0</v>
      </c>
      <c r="AC79" s="197">
        <v>2.29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-37.61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1.45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0</v>
      </c>
      <c r="G80" s="197">
        <v>26</v>
      </c>
      <c r="H80" s="197">
        <v>0</v>
      </c>
      <c r="I80" s="197">
        <v>11.55</v>
      </c>
      <c r="J80" s="197">
        <v>23.59</v>
      </c>
      <c r="K80" s="197">
        <v>8.1</v>
      </c>
      <c r="L80" s="197">
        <v>0.31</v>
      </c>
      <c r="M80" s="197">
        <v>2.0299999999999998</v>
      </c>
      <c r="N80" s="197">
        <v>0</v>
      </c>
      <c r="O80" s="197">
        <v>2.33</v>
      </c>
      <c r="P80" s="197">
        <v>0.65</v>
      </c>
      <c r="Q80" s="197">
        <v>0.14000000000000001</v>
      </c>
      <c r="R80" s="197">
        <v>0.59</v>
      </c>
      <c r="S80" s="197">
        <v>0.37</v>
      </c>
      <c r="T80" s="197">
        <v>0</v>
      </c>
      <c r="U80" s="197">
        <v>2.33</v>
      </c>
      <c r="V80" s="197">
        <v>0.25</v>
      </c>
      <c r="W80" s="197">
        <v>0.61</v>
      </c>
      <c r="X80" s="197">
        <v>1.37</v>
      </c>
      <c r="Y80" s="197">
        <v>0</v>
      </c>
      <c r="Z80" s="197">
        <v>3.15</v>
      </c>
      <c r="AA80" s="197">
        <v>0.84</v>
      </c>
      <c r="AB80" s="197">
        <v>0</v>
      </c>
      <c r="AC80" s="197">
        <v>2.29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-37.61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1.45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0</v>
      </c>
      <c r="G81" s="197">
        <v>26</v>
      </c>
      <c r="H81" s="197">
        <v>0</v>
      </c>
      <c r="I81" s="197">
        <v>12.03</v>
      </c>
      <c r="J81" s="197">
        <v>23.11</v>
      </c>
      <c r="K81" s="197">
        <v>8.1</v>
      </c>
      <c r="L81" s="197">
        <v>0.31</v>
      </c>
      <c r="M81" s="197">
        <v>2.0299999999999998</v>
      </c>
      <c r="N81" s="197">
        <v>0</v>
      </c>
      <c r="O81" s="197">
        <v>2.33</v>
      </c>
      <c r="P81" s="197">
        <v>0.65</v>
      </c>
      <c r="Q81" s="197">
        <v>0.14000000000000001</v>
      </c>
      <c r="R81" s="197">
        <v>0.59</v>
      </c>
      <c r="S81" s="197">
        <v>0.37</v>
      </c>
      <c r="T81" s="197">
        <v>0</v>
      </c>
      <c r="U81" s="197">
        <v>2.33</v>
      </c>
      <c r="V81" s="197">
        <v>0.25</v>
      </c>
      <c r="W81" s="197">
        <v>0.63</v>
      </c>
      <c r="X81" s="197">
        <v>1.37</v>
      </c>
      <c r="Y81" s="197">
        <v>0</v>
      </c>
      <c r="Z81" s="197">
        <v>3.15</v>
      </c>
      <c r="AA81" s="197">
        <v>0.84</v>
      </c>
      <c r="AB81" s="197">
        <v>0</v>
      </c>
      <c r="AC81" s="197">
        <v>2.29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-47.45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1.45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0</v>
      </c>
      <c r="G82" s="197">
        <v>26</v>
      </c>
      <c r="H82" s="197">
        <v>0</v>
      </c>
      <c r="I82" s="197">
        <v>12.03</v>
      </c>
      <c r="J82" s="197">
        <v>23.11</v>
      </c>
      <c r="K82" s="197">
        <v>8.1</v>
      </c>
      <c r="L82" s="197">
        <v>0.31</v>
      </c>
      <c r="M82" s="197">
        <v>2.0299999999999998</v>
      </c>
      <c r="N82" s="197">
        <v>0</v>
      </c>
      <c r="O82" s="197">
        <v>2.33</v>
      </c>
      <c r="P82" s="197">
        <v>0.65</v>
      </c>
      <c r="Q82" s="197">
        <v>0.14000000000000001</v>
      </c>
      <c r="R82" s="197">
        <v>0.59</v>
      </c>
      <c r="S82" s="197">
        <v>0.37</v>
      </c>
      <c r="T82" s="197">
        <v>0</v>
      </c>
      <c r="U82" s="197">
        <v>2.33</v>
      </c>
      <c r="V82" s="197">
        <v>0.25</v>
      </c>
      <c r="W82" s="197">
        <v>0.63</v>
      </c>
      <c r="X82" s="197">
        <v>1.37</v>
      </c>
      <c r="Y82" s="197">
        <v>0</v>
      </c>
      <c r="Z82" s="197">
        <v>3.15</v>
      </c>
      <c r="AA82" s="197">
        <v>0.84</v>
      </c>
      <c r="AB82" s="197">
        <v>0</v>
      </c>
      <c r="AC82" s="197">
        <v>2.29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-20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1.45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0</v>
      </c>
      <c r="G83" s="197">
        <v>26</v>
      </c>
      <c r="H83" s="197">
        <v>0</v>
      </c>
      <c r="I83" s="197">
        <v>13</v>
      </c>
      <c r="J83" s="197">
        <v>23.11</v>
      </c>
      <c r="K83" s="197">
        <v>8.1</v>
      </c>
      <c r="L83" s="197">
        <v>0.31</v>
      </c>
      <c r="M83" s="197">
        <v>2.0299999999999998</v>
      </c>
      <c r="N83" s="197">
        <v>0</v>
      </c>
      <c r="O83" s="197">
        <v>2.33</v>
      </c>
      <c r="P83" s="197">
        <v>0.65</v>
      </c>
      <c r="Q83" s="197">
        <v>0.14000000000000001</v>
      </c>
      <c r="R83" s="197">
        <v>0.59</v>
      </c>
      <c r="S83" s="197">
        <v>0.37</v>
      </c>
      <c r="T83" s="197">
        <v>0</v>
      </c>
      <c r="U83" s="197">
        <v>2.33</v>
      </c>
      <c r="V83" s="197">
        <v>0.25</v>
      </c>
      <c r="W83" s="197">
        <v>0.63</v>
      </c>
      <c r="X83" s="197">
        <v>1.37</v>
      </c>
      <c r="Y83" s="197">
        <v>0</v>
      </c>
      <c r="Z83" s="197">
        <v>3.15</v>
      </c>
      <c r="AA83" s="197">
        <v>0.84</v>
      </c>
      <c r="AB83" s="197">
        <v>0</v>
      </c>
      <c r="AC83" s="197">
        <v>2.29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24.38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1.45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0</v>
      </c>
      <c r="G84" s="197">
        <v>26</v>
      </c>
      <c r="H84" s="197">
        <v>0</v>
      </c>
      <c r="I84" s="197">
        <v>13</v>
      </c>
      <c r="J84" s="197">
        <v>23.11</v>
      </c>
      <c r="K84" s="197">
        <v>8.1</v>
      </c>
      <c r="L84" s="197">
        <v>0.31</v>
      </c>
      <c r="M84" s="197">
        <v>2.0299999999999998</v>
      </c>
      <c r="N84" s="197">
        <v>0</v>
      </c>
      <c r="O84" s="197">
        <v>2.33</v>
      </c>
      <c r="P84" s="197">
        <v>0.65</v>
      </c>
      <c r="Q84" s="197">
        <v>0.14000000000000001</v>
      </c>
      <c r="R84" s="197">
        <v>0.59</v>
      </c>
      <c r="S84" s="197">
        <v>0.37</v>
      </c>
      <c r="T84" s="197">
        <v>0</v>
      </c>
      <c r="U84" s="197">
        <v>2.33</v>
      </c>
      <c r="V84" s="197">
        <v>0.25</v>
      </c>
      <c r="W84" s="197">
        <v>0.63</v>
      </c>
      <c r="X84" s="197">
        <v>1.37</v>
      </c>
      <c r="Y84" s="197">
        <v>0</v>
      </c>
      <c r="Z84" s="197">
        <v>3.15</v>
      </c>
      <c r="AA84" s="197">
        <v>0.84</v>
      </c>
      <c r="AB84" s="197">
        <v>0</v>
      </c>
      <c r="AC84" s="197">
        <v>2.29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24.38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1.45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0</v>
      </c>
      <c r="G85" s="197">
        <v>26</v>
      </c>
      <c r="H85" s="197">
        <v>0</v>
      </c>
      <c r="I85" s="197">
        <v>13</v>
      </c>
      <c r="J85" s="197">
        <v>23.11</v>
      </c>
      <c r="K85" s="197">
        <v>8.1</v>
      </c>
      <c r="L85" s="197">
        <v>0.31</v>
      </c>
      <c r="M85" s="197">
        <v>2.0299999999999998</v>
      </c>
      <c r="N85" s="197">
        <v>0</v>
      </c>
      <c r="O85" s="197">
        <v>2.33</v>
      </c>
      <c r="P85" s="197">
        <v>0.65</v>
      </c>
      <c r="Q85" s="197">
        <v>0.14000000000000001</v>
      </c>
      <c r="R85" s="197">
        <v>0.59</v>
      </c>
      <c r="S85" s="197">
        <v>0.37</v>
      </c>
      <c r="T85" s="197">
        <v>0</v>
      </c>
      <c r="U85" s="197">
        <v>2.33</v>
      </c>
      <c r="V85" s="197">
        <v>0.25</v>
      </c>
      <c r="W85" s="197">
        <v>0.63</v>
      </c>
      <c r="X85" s="197">
        <v>1.37</v>
      </c>
      <c r="Y85" s="197">
        <v>0</v>
      </c>
      <c r="Z85" s="197">
        <v>3.15</v>
      </c>
      <c r="AA85" s="197">
        <v>0.84</v>
      </c>
      <c r="AB85" s="197">
        <v>0</v>
      </c>
      <c r="AC85" s="197">
        <v>1.77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24.38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1.45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17.059999999999999</v>
      </c>
      <c r="E86" s="197">
        <v>0</v>
      </c>
      <c r="F86" s="197">
        <v>0</v>
      </c>
      <c r="G86" s="197">
        <v>26</v>
      </c>
      <c r="H86" s="197">
        <v>0</v>
      </c>
      <c r="I86" s="197">
        <v>13</v>
      </c>
      <c r="J86" s="197">
        <v>23.11</v>
      </c>
      <c r="K86" s="197">
        <v>8.1</v>
      </c>
      <c r="L86" s="197">
        <v>0.31</v>
      </c>
      <c r="M86" s="197">
        <v>2.0299999999999998</v>
      </c>
      <c r="N86" s="197">
        <v>0</v>
      </c>
      <c r="O86" s="197">
        <v>2.33</v>
      </c>
      <c r="P86" s="197">
        <v>0.65</v>
      </c>
      <c r="Q86" s="197">
        <v>0.14000000000000001</v>
      </c>
      <c r="R86" s="197">
        <v>0.59</v>
      </c>
      <c r="S86" s="197">
        <v>0.37</v>
      </c>
      <c r="T86" s="197">
        <v>0</v>
      </c>
      <c r="U86" s="197">
        <v>2.33</v>
      </c>
      <c r="V86" s="197">
        <v>0.25</v>
      </c>
      <c r="W86" s="197">
        <v>0.63</v>
      </c>
      <c r="X86" s="197">
        <v>1.37</v>
      </c>
      <c r="Y86" s="197">
        <v>0</v>
      </c>
      <c r="Z86" s="197">
        <v>3.15</v>
      </c>
      <c r="AA86" s="197">
        <v>0.84</v>
      </c>
      <c r="AB86" s="197">
        <v>0</v>
      </c>
      <c r="AC86" s="197">
        <v>1.77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24.38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1.45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17.059999999999999</v>
      </c>
      <c r="E87" s="197">
        <v>0</v>
      </c>
      <c r="F87" s="197">
        <v>0</v>
      </c>
      <c r="G87" s="197">
        <v>26.71</v>
      </c>
      <c r="H87" s="197">
        <v>0</v>
      </c>
      <c r="I87" s="197">
        <v>13</v>
      </c>
      <c r="J87" s="197">
        <v>23.11</v>
      </c>
      <c r="K87" s="197">
        <v>8.1</v>
      </c>
      <c r="L87" s="197">
        <v>0.31</v>
      </c>
      <c r="M87" s="197">
        <v>2.0299999999999998</v>
      </c>
      <c r="N87" s="197">
        <v>0</v>
      </c>
      <c r="O87" s="197">
        <v>2.33</v>
      </c>
      <c r="P87" s="197">
        <v>0.65</v>
      </c>
      <c r="Q87" s="197">
        <v>0.14000000000000001</v>
      </c>
      <c r="R87" s="197">
        <v>0.59</v>
      </c>
      <c r="S87" s="197">
        <v>0.37</v>
      </c>
      <c r="T87" s="197">
        <v>0</v>
      </c>
      <c r="U87" s="197">
        <v>2.33</v>
      </c>
      <c r="V87" s="197">
        <v>0.25</v>
      </c>
      <c r="W87" s="197">
        <v>0.63</v>
      </c>
      <c r="X87" s="197">
        <v>1.37</v>
      </c>
      <c r="Y87" s="197">
        <v>0</v>
      </c>
      <c r="Z87" s="197">
        <v>3.15</v>
      </c>
      <c r="AA87" s="197">
        <v>0.84</v>
      </c>
      <c r="AB87" s="197">
        <v>0</v>
      </c>
      <c r="AC87" s="197">
        <v>1.77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20.18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1.45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17.059999999999999</v>
      </c>
      <c r="E88" s="197">
        <v>0</v>
      </c>
      <c r="F88" s="197">
        <v>0</v>
      </c>
      <c r="G88" s="197">
        <v>26.71</v>
      </c>
      <c r="H88" s="197">
        <v>0</v>
      </c>
      <c r="I88" s="197">
        <v>13</v>
      </c>
      <c r="J88" s="197">
        <v>23.11</v>
      </c>
      <c r="K88" s="197">
        <v>8.1</v>
      </c>
      <c r="L88" s="197">
        <v>0.31</v>
      </c>
      <c r="M88" s="197">
        <v>2.0299999999999998</v>
      </c>
      <c r="N88" s="197">
        <v>0</v>
      </c>
      <c r="O88" s="197">
        <v>2.33</v>
      </c>
      <c r="P88" s="197">
        <v>0.65</v>
      </c>
      <c r="Q88" s="197">
        <v>0.14000000000000001</v>
      </c>
      <c r="R88" s="197">
        <v>0.59</v>
      </c>
      <c r="S88" s="197">
        <v>0.37</v>
      </c>
      <c r="T88" s="197">
        <v>0</v>
      </c>
      <c r="U88" s="197">
        <v>2.33</v>
      </c>
      <c r="V88" s="197">
        <v>0.25</v>
      </c>
      <c r="W88" s="197">
        <v>0.63</v>
      </c>
      <c r="X88" s="197">
        <v>1.37</v>
      </c>
      <c r="Y88" s="197">
        <v>0</v>
      </c>
      <c r="Z88" s="197">
        <v>3.15</v>
      </c>
      <c r="AA88" s="197">
        <v>0.84</v>
      </c>
      <c r="AB88" s="197">
        <v>0</v>
      </c>
      <c r="AC88" s="197">
        <v>1.77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20.18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1.45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17.059999999999999</v>
      </c>
      <c r="E89" s="197">
        <v>0</v>
      </c>
      <c r="F89" s="197">
        <v>0</v>
      </c>
      <c r="G89" s="197">
        <v>26.71</v>
      </c>
      <c r="H89" s="197">
        <v>0</v>
      </c>
      <c r="I89" s="197">
        <v>13</v>
      </c>
      <c r="J89" s="197">
        <v>23.11</v>
      </c>
      <c r="K89" s="197">
        <v>8.1</v>
      </c>
      <c r="L89" s="197">
        <v>0.31</v>
      </c>
      <c r="M89" s="197">
        <v>2.0299999999999998</v>
      </c>
      <c r="N89" s="197">
        <v>0</v>
      </c>
      <c r="O89" s="197">
        <v>2.33</v>
      </c>
      <c r="P89" s="197">
        <v>0.65</v>
      </c>
      <c r="Q89" s="197">
        <v>0.14000000000000001</v>
      </c>
      <c r="R89" s="197">
        <v>0.59</v>
      </c>
      <c r="S89" s="197">
        <v>0.37</v>
      </c>
      <c r="T89" s="197">
        <v>0</v>
      </c>
      <c r="U89" s="197">
        <v>2.33</v>
      </c>
      <c r="V89" s="197">
        <v>0.25</v>
      </c>
      <c r="W89" s="197">
        <v>0.63</v>
      </c>
      <c r="X89" s="197">
        <v>1.37</v>
      </c>
      <c r="Y89" s="197">
        <v>0</v>
      </c>
      <c r="Z89" s="197">
        <v>3.15</v>
      </c>
      <c r="AA89" s="197">
        <v>0.84</v>
      </c>
      <c r="AB89" s="197">
        <v>0</v>
      </c>
      <c r="AC89" s="197">
        <v>1.77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20.18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1.45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17.059999999999999</v>
      </c>
      <c r="E90" s="197">
        <v>0</v>
      </c>
      <c r="F90" s="197">
        <v>0</v>
      </c>
      <c r="G90" s="197">
        <v>26.71</v>
      </c>
      <c r="H90" s="197">
        <v>0</v>
      </c>
      <c r="I90" s="197">
        <v>13</v>
      </c>
      <c r="J90" s="197">
        <v>23.11</v>
      </c>
      <c r="K90" s="197">
        <v>8.1</v>
      </c>
      <c r="L90" s="197">
        <v>0.31</v>
      </c>
      <c r="M90" s="197">
        <v>2.0299999999999998</v>
      </c>
      <c r="N90" s="197">
        <v>0</v>
      </c>
      <c r="O90" s="197">
        <v>2.33</v>
      </c>
      <c r="P90" s="197">
        <v>0.65</v>
      </c>
      <c r="Q90" s="197">
        <v>0.14000000000000001</v>
      </c>
      <c r="R90" s="197">
        <v>0.59</v>
      </c>
      <c r="S90" s="197">
        <v>0.37</v>
      </c>
      <c r="T90" s="197">
        <v>0</v>
      </c>
      <c r="U90" s="197">
        <v>2.33</v>
      </c>
      <c r="V90" s="197">
        <v>0.25</v>
      </c>
      <c r="W90" s="197">
        <v>0.63</v>
      </c>
      <c r="X90" s="197">
        <v>1.37</v>
      </c>
      <c r="Y90" s="197">
        <v>0</v>
      </c>
      <c r="Z90" s="197">
        <v>3.15</v>
      </c>
      <c r="AA90" s="197">
        <v>0.84</v>
      </c>
      <c r="AB90" s="197">
        <v>0</v>
      </c>
      <c r="AC90" s="197">
        <v>1.77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20.18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1.45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17.059999999999999</v>
      </c>
      <c r="E91" s="197">
        <v>0</v>
      </c>
      <c r="F91" s="197">
        <v>0</v>
      </c>
      <c r="G91" s="197">
        <v>26.71</v>
      </c>
      <c r="H91" s="197">
        <v>0</v>
      </c>
      <c r="I91" s="197">
        <v>13</v>
      </c>
      <c r="J91" s="197">
        <v>23.11</v>
      </c>
      <c r="K91" s="197">
        <v>8.1</v>
      </c>
      <c r="L91" s="197">
        <v>0.31</v>
      </c>
      <c r="M91" s="197">
        <v>2.0299999999999998</v>
      </c>
      <c r="N91" s="197">
        <v>0</v>
      </c>
      <c r="O91" s="197">
        <v>2.33</v>
      </c>
      <c r="P91" s="197">
        <v>0.65</v>
      </c>
      <c r="Q91" s="197">
        <v>0.14000000000000001</v>
      </c>
      <c r="R91" s="197">
        <v>0.59</v>
      </c>
      <c r="S91" s="197">
        <v>0.37</v>
      </c>
      <c r="T91" s="197">
        <v>0</v>
      </c>
      <c r="U91" s="197">
        <v>2.33</v>
      </c>
      <c r="V91" s="197">
        <v>0.25</v>
      </c>
      <c r="W91" s="197">
        <v>0.63</v>
      </c>
      <c r="X91" s="197">
        <v>1.37</v>
      </c>
      <c r="Y91" s="197">
        <v>0</v>
      </c>
      <c r="Z91" s="197">
        <v>3.15</v>
      </c>
      <c r="AA91" s="197">
        <v>0.84</v>
      </c>
      <c r="AB91" s="197">
        <v>0</v>
      </c>
      <c r="AC91" s="197">
        <v>1.77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20.18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1.45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17.059999999999999</v>
      </c>
      <c r="E92" s="197">
        <v>0</v>
      </c>
      <c r="F92" s="197">
        <v>0</v>
      </c>
      <c r="G92" s="197">
        <v>26.71</v>
      </c>
      <c r="H92" s="197">
        <v>0</v>
      </c>
      <c r="I92" s="197">
        <v>13</v>
      </c>
      <c r="J92" s="197">
        <v>23.11</v>
      </c>
      <c r="K92" s="197">
        <v>8.1</v>
      </c>
      <c r="L92" s="197">
        <v>0.31</v>
      </c>
      <c r="M92" s="197">
        <v>2.0299999999999998</v>
      </c>
      <c r="N92" s="197">
        <v>0</v>
      </c>
      <c r="O92" s="197">
        <v>2.33</v>
      </c>
      <c r="P92" s="197">
        <v>0.65</v>
      </c>
      <c r="Q92" s="197">
        <v>0.14000000000000001</v>
      </c>
      <c r="R92" s="197">
        <v>0.59</v>
      </c>
      <c r="S92" s="197">
        <v>0.37</v>
      </c>
      <c r="T92" s="197">
        <v>0</v>
      </c>
      <c r="U92" s="197">
        <v>2.33</v>
      </c>
      <c r="V92" s="197">
        <v>0.25</v>
      </c>
      <c r="W92" s="197">
        <v>0.63</v>
      </c>
      <c r="X92" s="197">
        <v>1.37</v>
      </c>
      <c r="Y92" s="197">
        <v>0</v>
      </c>
      <c r="Z92" s="197">
        <v>3.15</v>
      </c>
      <c r="AA92" s="197">
        <v>0.84</v>
      </c>
      <c r="AB92" s="197">
        <v>0</v>
      </c>
      <c r="AC92" s="197">
        <v>1.77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20.18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1.45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17.059999999999999</v>
      </c>
      <c r="E93" s="197">
        <v>0</v>
      </c>
      <c r="F93" s="197">
        <v>0</v>
      </c>
      <c r="G93" s="197">
        <v>26.71</v>
      </c>
      <c r="H93" s="197">
        <v>0</v>
      </c>
      <c r="I93" s="197">
        <v>13</v>
      </c>
      <c r="J93" s="197">
        <v>23.11</v>
      </c>
      <c r="K93" s="197">
        <v>8.1</v>
      </c>
      <c r="L93" s="197">
        <v>0.31</v>
      </c>
      <c r="M93" s="197">
        <v>2.0299999999999998</v>
      </c>
      <c r="N93" s="197">
        <v>0</v>
      </c>
      <c r="O93" s="197">
        <v>2.33</v>
      </c>
      <c r="P93" s="197">
        <v>0.65</v>
      </c>
      <c r="Q93" s="197">
        <v>0.14000000000000001</v>
      </c>
      <c r="R93" s="197">
        <v>0</v>
      </c>
      <c r="S93" s="197">
        <v>0.37</v>
      </c>
      <c r="T93" s="197">
        <v>0</v>
      </c>
      <c r="U93" s="197">
        <v>2.33</v>
      </c>
      <c r="V93" s="197">
        <v>0.25</v>
      </c>
      <c r="W93" s="197">
        <v>0.63</v>
      </c>
      <c r="X93" s="197">
        <v>1.37</v>
      </c>
      <c r="Y93" s="197">
        <v>0</v>
      </c>
      <c r="Z93" s="197">
        <v>3.15</v>
      </c>
      <c r="AA93" s="197">
        <v>0.84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20.18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1.45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17.059999999999999</v>
      </c>
      <c r="E94" s="197">
        <v>0</v>
      </c>
      <c r="F94" s="197">
        <v>0</v>
      </c>
      <c r="G94" s="197">
        <v>26.71</v>
      </c>
      <c r="H94" s="197">
        <v>0</v>
      </c>
      <c r="I94" s="197">
        <v>13</v>
      </c>
      <c r="J94" s="197">
        <v>23.11</v>
      </c>
      <c r="K94" s="197">
        <v>8.1</v>
      </c>
      <c r="L94" s="197">
        <v>0.31</v>
      </c>
      <c r="M94" s="197">
        <v>2.0299999999999998</v>
      </c>
      <c r="N94" s="197">
        <v>0</v>
      </c>
      <c r="O94" s="197">
        <v>2.33</v>
      </c>
      <c r="P94" s="197">
        <v>0.65</v>
      </c>
      <c r="Q94" s="197">
        <v>0.14000000000000001</v>
      </c>
      <c r="R94" s="197">
        <v>0.59</v>
      </c>
      <c r="S94" s="197">
        <v>0.37</v>
      </c>
      <c r="T94" s="197">
        <v>0</v>
      </c>
      <c r="U94" s="197">
        <v>2.33</v>
      </c>
      <c r="V94" s="197">
        <v>0.25</v>
      </c>
      <c r="W94" s="197">
        <v>0.63</v>
      </c>
      <c r="X94" s="197">
        <v>1.37</v>
      </c>
      <c r="Y94" s="197">
        <v>0</v>
      </c>
      <c r="Z94" s="197">
        <v>3.15</v>
      </c>
      <c r="AA94" s="197">
        <v>0.84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20.18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1.45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26.71</v>
      </c>
      <c r="H95" s="197">
        <v>0</v>
      </c>
      <c r="I95" s="197">
        <v>13</v>
      </c>
      <c r="J95" s="197">
        <v>23.11</v>
      </c>
      <c r="K95" s="197">
        <v>8.1</v>
      </c>
      <c r="L95" s="197">
        <v>0.31</v>
      </c>
      <c r="M95" s="197">
        <v>2.0299999999999998</v>
      </c>
      <c r="N95" s="197">
        <v>0</v>
      </c>
      <c r="O95" s="197">
        <v>2.33</v>
      </c>
      <c r="P95" s="197">
        <v>0.65</v>
      </c>
      <c r="Q95" s="197">
        <v>0.14000000000000001</v>
      </c>
      <c r="R95" s="197">
        <v>0.59</v>
      </c>
      <c r="S95" s="197">
        <v>0.37</v>
      </c>
      <c r="T95" s="197">
        <v>0</v>
      </c>
      <c r="U95" s="197">
        <v>2.33</v>
      </c>
      <c r="V95" s="197">
        <v>0.25</v>
      </c>
      <c r="W95" s="197">
        <v>0.63</v>
      </c>
      <c r="X95" s="197">
        <v>1.37</v>
      </c>
      <c r="Y95" s="197">
        <v>0</v>
      </c>
      <c r="Z95" s="197">
        <v>3.15</v>
      </c>
      <c r="AA95" s="197">
        <v>0.84</v>
      </c>
      <c r="AB95" s="197">
        <v>0</v>
      </c>
      <c r="AC95" s="197">
        <v>1.77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20.18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1.45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26.71</v>
      </c>
      <c r="H96" s="197">
        <v>0</v>
      </c>
      <c r="I96" s="197">
        <v>13</v>
      </c>
      <c r="J96" s="197">
        <v>23.11</v>
      </c>
      <c r="K96" s="197">
        <v>8.1</v>
      </c>
      <c r="L96" s="197">
        <v>0.31</v>
      </c>
      <c r="M96" s="197">
        <v>2.0299999999999998</v>
      </c>
      <c r="N96" s="197">
        <v>0</v>
      </c>
      <c r="O96" s="197">
        <v>2.33</v>
      </c>
      <c r="P96" s="197">
        <v>0.65</v>
      </c>
      <c r="Q96" s="197">
        <v>0.14000000000000001</v>
      </c>
      <c r="R96" s="197">
        <v>0.59</v>
      </c>
      <c r="S96" s="197">
        <v>0.37</v>
      </c>
      <c r="T96" s="197">
        <v>0</v>
      </c>
      <c r="U96" s="197">
        <v>2.33</v>
      </c>
      <c r="V96" s="197">
        <v>0.25</v>
      </c>
      <c r="W96" s="197">
        <v>0.63</v>
      </c>
      <c r="X96" s="197">
        <v>1.37</v>
      </c>
      <c r="Y96" s="197">
        <v>0</v>
      </c>
      <c r="Z96" s="197">
        <v>3.15</v>
      </c>
      <c r="AA96" s="197">
        <v>0.84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20.18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1.45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26.71</v>
      </c>
      <c r="H97" s="197">
        <v>0</v>
      </c>
      <c r="I97" s="197">
        <v>13</v>
      </c>
      <c r="J97" s="197">
        <v>23.11</v>
      </c>
      <c r="K97" s="197">
        <v>8.1</v>
      </c>
      <c r="L97" s="197">
        <v>0.31</v>
      </c>
      <c r="M97" s="197">
        <v>2.0299999999999998</v>
      </c>
      <c r="N97" s="197">
        <v>0</v>
      </c>
      <c r="O97" s="197">
        <v>2.33</v>
      </c>
      <c r="P97" s="197">
        <v>0.65</v>
      </c>
      <c r="Q97" s="197">
        <v>0.14000000000000001</v>
      </c>
      <c r="R97" s="197">
        <v>0.59</v>
      </c>
      <c r="S97" s="197">
        <v>0.37</v>
      </c>
      <c r="T97" s="197">
        <v>0</v>
      </c>
      <c r="U97" s="197">
        <v>2.33</v>
      </c>
      <c r="V97" s="197">
        <v>0.25</v>
      </c>
      <c r="W97" s="197">
        <v>0.63</v>
      </c>
      <c r="X97" s="197">
        <v>1.37</v>
      </c>
      <c r="Y97" s="197">
        <v>0</v>
      </c>
      <c r="Z97" s="197">
        <v>3.15</v>
      </c>
      <c r="AA97" s="197">
        <v>0.84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20.18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1.45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26.71</v>
      </c>
      <c r="H98" s="197">
        <v>0</v>
      </c>
      <c r="I98" s="197">
        <v>13</v>
      </c>
      <c r="J98" s="197">
        <v>23.11</v>
      </c>
      <c r="K98" s="197">
        <v>8.1</v>
      </c>
      <c r="L98" s="197">
        <v>0.31</v>
      </c>
      <c r="M98" s="197">
        <v>2.0299999999999998</v>
      </c>
      <c r="N98" s="197">
        <v>0</v>
      </c>
      <c r="O98" s="197">
        <v>2.33</v>
      </c>
      <c r="P98" s="197">
        <v>0.65</v>
      </c>
      <c r="Q98" s="197">
        <v>0.14000000000000001</v>
      </c>
      <c r="R98" s="197">
        <v>0.59</v>
      </c>
      <c r="S98" s="197">
        <v>0.37</v>
      </c>
      <c r="T98" s="197">
        <v>0</v>
      </c>
      <c r="U98" s="197">
        <v>2.33</v>
      </c>
      <c r="V98" s="197">
        <v>0.25</v>
      </c>
      <c r="W98" s="197">
        <v>0.63</v>
      </c>
      <c r="X98" s="197">
        <v>1.37</v>
      </c>
      <c r="Y98" s="197">
        <v>0</v>
      </c>
      <c r="Z98" s="197">
        <v>3.15</v>
      </c>
      <c r="AA98" s="197">
        <v>0.84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20.18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1.45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0.41252000000000005</v>
      </c>
      <c r="E99">
        <f t="shared" si="0"/>
        <v>0</v>
      </c>
      <c r="F99">
        <f t="shared" si="0"/>
        <v>0.24976499999999999</v>
      </c>
      <c r="G99">
        <f t="shared" si="0"/>
        <v>0.36937000000000014</v>
      </c>
      <c r="H99">
        <f t="shared" si="0"/>
        <v>0</v>
      </c>
      <c r="I99">
        <f t="shared" si="0"/>
        <v>0.41013499999999992</v>
      </c>
      <c r="J99">
        <f t="shared" si="0"/>
        <v>0.42916499999999963</v>
      </c>
      <c r="K99">
        <f t="shared" si="0"/>
        <v>0.19400500000000032</v>
      </c>
      <c r="L99">
        <f t="shared" si="0"/>
        <v>7.4399999999999883E-3</v>
      </c>
      <c r="M99">
        <f t="shared" si="0"/>
        <v>4.872000000000002E-2</v>
      </c>
      <c r="N99">
        <f t="shared" si="0"/>
        <v>0</v>
      </c>
      <c r="O99">
        <f t="shared" si="0"/>
        <v>5.5920000000000109E-2</v>
      </c>
      <c r="P99">
        <f t="shared" si="0"/>
        <v>1.5599999999999977E-2</v>
      </c>
      <c r="Q99">
        <f t="shared" si="0"/>
        <v>3.3625000000000039E-3</v>
      </c>
      <c r="R99">
        <f t="shared" si="0"/>
        <v>1.3882500000000035E-2</v>
      </c>
      <c r="S99">
        <f t="shared" si="0"/>
        <v>8.8824999999999998E-3</v>
      </c>
      <c r="T99">
        <f t="shared" si="0"/>
        <v>0</v>
      </c>
      <c r="U99">
        <f t="shared" si="0"/>
        <v>4.9610000000000064E-2</v>
      </c>
      <c r="V99">
        <f t="shared" si="0"/>
        <v>-3.6095000000000002E-2</v>
      </c>
      <c r="W99">
        <f t="shared" si="0"/>
        <v>3.6800000000000062E-3</v>
      </c>
      <c r="X99">
        <f t="shared" si="0"/>
        <v>3.2880000000000048E-2</v>
      </c>
      <c r="Y99">
        <f t="shared" si="0"/>
        <v>0</v>
      </c>
      <c r="Z99">
        <f t="shared" si="0"/>
        <v>7.5054999999999913E-2</v>
      </c>
      <c r="AA99">
        <f t="shared" si="0"/>
        <v>2.3495000000000033E-2</v>
      </c>
      <c r="AB99">
        <f t="shared" si="0"/>
        <v>0</v>
      </c>
      <c r="AC99">
        <f t="shared" si="0"/>
        <v>6.1005000000000066E-2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0.35180750000000033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5.4314999999999926E-2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9.52</v>
      </c>
      <c r="G3" s="197">
        <v>5.52</v>
      </c>
      <c r="H3" s="197">
        <v>0</v>
      </c>
      <c r="I3" s="197">
        <v>11.83</v>
      </c>
      <c r="J3" s="197">
        <v>8.35</v>
      </c>
      <c r="K3" s="197">
        <v>23.99</v>
      </c>
      <c r="L3" s="197">
        <v>46.83</v>
      </c>
      <c r="M3" s="197">
        <v>0</v>
      </c>
      <c r="N3" s="197">
        <v>0</v>
      </c>
      <c r="O3" s="197">
        <v>1.61</v>
      </c>
      <c r="P3" s="197">
        <v>1.63</v>
      </c>
      <c r="Q3" s="197">
        <v>1.57</v>
      </c>
      <c r="R3" s="197">
        <v>7.87</v>
      </c>
      <c r="S3" s="197">
        <v>3.94</v>
      </c>
      <c r="T3" s="197">
        <v>0</v>
      </c>
      <c r="U3" s="197">
        <v>12.47</v>
      </c>
      <c r="V3" s="197">
        <v>0.14000000000000001</v>
      </c>
      <c r="W3" s="197">
        <v>0.37</v>
      </c>
      <c r="X3" s="197">
        <v>0.8</v>
      </c>
      <c r="Y3" s="197">
        <v>0</v>
      </c>
      <c r="Z3" s="197">
        <v>1.82</v>
      </c>
      <c r="AA3" s="197">
        <v>0.62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10.45</v>
      </c>
      <c r="AJ3" s="197">
        <v>0</v>
      </c>
      <c r="AK3" s="197">
        <v>11.67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9.52</v>
      </c>
      <c r="G4" s="197">
        <v>5.52</v>
      </c>
      <c r="H4" s="197">
        <v>0</v>
      </c>
      <c r="I4" s="197">
        <v>11.83</v>
      </c>
      <c r="J4" s="197">
        <v>8.35</v>
      </c>
      <c r="K4" s="197">
        <v>23.99</v>
      </c>
      <c r="L4" s="197">
        <v>46.83</v>
      </c>
      <c r="M4" s="197">
        <v>0</v>
      </c>
      <c r="N4" s="197">
        <v>0</v>
      </c>
      <c r="O4" s="197">
        <v>1.61</v>
      </c>
      <c r="P4" s="197">
        <v>1.63</v>
      </c>
      <c r="Q4" s="197">
        <v>1.57</v>
      </c>
      <c r="R4" s="197">
        <v>7.87</v>
      </c>
      <c r="S4" s="197">
        <v>4.76</v>
      </c>
      <c r="T4" s="197">
        <v>0</v>
      </c>
      <c r="U4" s="197">
        <v>9.3000000000000007</v>
      </c>
      <c r="V4" s="197">
        <v>0.14000000000000001</v>
      </c>
      <c r="W4" s="197">
        <v>0.37</v>
      </c>
      <c r="X4" s="197">
        <v>0.8</v>
      </c>
      <c r="Y4" s="197">
        <v>0</v>
      </c>
      <c r="Z4" s="197">
        <v>1.82</v>
      </c>
      <c r="AA4" s="197">
        <v>0.62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10.45</v>
      </c>
      <c r="AJ4" s="197">
        <v>0</v>
      </c>
      <c r="AK4" s="197">
        <v>11.67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9.52</v>
      </c>
      <c r="G5" s="197">
        <v>5.52</v>
      </c>
      <c r="H5" s="197">
        <v>0</v>
      </c>
      <c r="I5" s="197">
        <v>11.83</v>
      </c>
      <c r="J5" s="197">
        <v>8.35</v>
      </c>
      <c r="K5" s="197">
        <v>23.99</v>
      </c>
      <c r="L5" s="197">
        <v>46.83</v>
      </c>
      <c r="M5" s="197">
        <v>0</v>
      </c>
      <c r="N5" s="197">
        <v>0</v>
      </c>
      <c r="O5" s="197">
        <v>1.61</v>
      </c>
      <c r="P5" s="197">
        <v>1.63</v>
      </c>
      <c r="Q5" s="197">
        <v>1.57</v>
      </c>
      <c r="R5" s="197">
        <v>7.87</v>
      </c>
      <c r="S5" s="197">
        <v>4.76</v>
      </c>
      <c r="T5" s="197">
        <v>0</v>
      </c>
      <c r="U5" s="197">
        <v>9.3000000000000007</v>
      </c>
      <c r="V5" s="197">
        <v>0.14000000000000001</v>
      </c>
      <c r="W5" s="197">
        <v>0.37</v>
      </c>
      <c r="X5" s="197">
        <v>0.8</v>
      </c>
      <c r="Y5" s="197">
        <v>0</v>
      </c>
      <c r="Z5" s="197">
        <v>1.82</v>
      </c>
      <c r="AA5" s="197">
        <v>0.62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10.45</v>
      </c>
      <c r="AJ5" s="197">
        <v>0</v>
      </c>
      <c r="AK5" s="197">
        <v>11.67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9.52</v>
      </c>
      <c r="G6" s="197">
        <v>5.52</v>
      </c>
      <c r="H6" s="197">
        <v>0</v>
      </c>
      <c r="I6" s="197">
        <v>11.83</v>
      </c>
      <c r="J6" s="197">
        <v>8.35</v>
      </c>
      <c r="K6" s="197">
        <v>23.99</v>
      </c>
      <c r="L6" s="197">
        <v>46.83</v>
      </c>
      <c r="M6" s="197">
        <v>0</v>
      </c>
      <c r="N6" s="197">
        <v>0</v>
      </c>
      <c r="O6" s="197">
        <v>1.61</v>
      </c>
      <c r="P6" s="197">
        <v>1.63</v>
      </c>
      <c r="Q6" s="197">
        <v>1.57</v>
      </c>
      <c r="R6" s="197">
        <v>7.87</v>
      </c>
      <c r="S6" s="197">
        <v>4.76</v>
      </c>
      <c r="T6" s="197">
        <v>0</v>
      </c>
      <c r="U6" s="197">
        <v>9.3000000000000007</v>
      </c>
      <c r="V6" s="197">
        <v>0.14000000000000001</v>
      </c>
      <c r="W6" s="197">
        <v>0.37</v>
      </c>
      <c r="X6" s="197">
        <v>0.8</v>
      </c>
      <c r="Y6" s="197">
        <v>0</v>
      </c>
      <c r="Z6" s="197">
        <v>1.82</v>
      </c>
      <c r="AA6" s="197">
        <v>0.62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10.45</v>
      </c>
      <c r="AJ6" s="197">
        <v>0</v>
      </c>
      <c r="AK6" s="197">
        <v>11.67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11.83</v>
      </c>
      <c r="J7" s="197">
        <v>8.35</v>
      </c>
      <c r="K7" s="197">
        <v>23.99</v>
      </c>
      <c r="L7" s="197">
        <v>46.83</v>
      </c>
      <c r="M7" s="197">
        <v>0</v>
      </c>
      <c r="N7" s="197">
        <v>0</v>
      </c>
      <c r="O7" s="197">
        <v>1.61</v>
      </c>
      <c r="P7" s="197">
        <v>1.63</v>
      </c>
      <c r="Q7" s="197">
        <v>1.57</v>
      </c>
      <c r="R7" s="197">
        <v>7.87</v>
      </c>
      <c r="S7" s="197">
        <v>4.76</v>
      </c>
      <c r="T7" s="197">
        <v>0</v>
      </c>
      <c r="U7" s="197">
        <v>9.3000000000000007</v>
      </c>
      <c r="V7" s="197">
        <v>0.14000000000000001</v>
      </c>
      <c r="W7" s="197">
        <v>0.37</v>
      </c>
      <c r="X7" s="197">
        <v>0.8</v>
      </c>
      <c r="Y7" s="197">
        <v>0</v>
      </c>
      <c r="Z7" s="197">
        <v>1.82</v>
      </c>
      <c r="AA7" s="197">
        <v>0.62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11.83</v>
      </c>
      <c r="J8" s="197">
        <v>8.35</v>
      </c>
      <c r="K8" s="197">
        <v>23.99</v>
      </c>
      <c r="L8" s="197">
        <v>46.83</v>
      </c>
      <c r="M8" s="197">
        <v>0</v>
      </c>
      <c r="N8" s="197">
        <v>0</v>
      </c>
      <c r="O8" s="197">
        <v>1.61</v>
      </c>
      <c r="P8" s="197">
        <v>1.63</v>
      </c>
      <c r="Q8" s="197">
        <v>1.57</v>
      </c>
      <c r="R8" s="197">
        <v>7.87</v>
      </c>
      <c r="S8" s="197">
        <v>4.76</v>
      </c>
      <c r="T8" s="197">
        <v>0</v>
      </c>
      <c r="U8" s="197">
        <v>9.3000000000000007</v>
      </c>
      <c r="V8" s="197">
        <v>0.14000000000000001</v>
      </c>
      <c r="W8" s="197">
        <v>0.37</v>
      </c>
      <c r="X8" s="197">
        <v>0.8</v>
      </c>
      <c r="Y8" s="197">
        <v>0</v>
      </c>
      <c r="Z8" s="197">
        <v>1.82</v>
      </c>
      <c r="AA8" s="197">
        <v>0.62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11.83</v>
      </c>
      <c r="J9" s="197">
        <v>8.35</v>
      </c>
      <c r="K9" s="197">
        <v>33.67</v>
      </c>
      <c r="L9" s="197">
        <v>46.83</v>
      </c>
      <c r="M9" s="197">
        <v>0</v>
      </c>
      <c r="N9" s="197">
        <v>0</v>
      </c>
      <c r="O9" s="197">
        <v>1.61</v>
      </c>
      <c r="P9" s="197">
        <v>1.63</v>
      </c>
      <c r="Q9" s="197">
        <v>1.57</v>
      </c>
      <c r="R9" s="197">
        <v>7.87</v>
      </c>
      <c r="S9" s="197">
        <v>4.76</v>
      </c>
      <c r="T9" s="197">
        <v>0</v>
      </c>
      <c r="U9" s="197">
        <v>9.3000000000000007</v>
      </c>
      <c r="V9" s="197">
        <v>0.14000000000000001</v>
      </c>
      <c r="W9" s="197">
        <v>0.37</v>
      </c>
      <c r="X9" s="197">
        <v>0.8</v>
      </c>
      <c r="Y9" s="197">
        <v>0</v>
      </c>
      <c r="Z9" s="197">
        <v>1.82</v>
      </c>
      <c r="AA9" s="197">
        <v>0.62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11.83</v>
      </c>
      <c r="J10" s="197">
        <v>8.35</v>
      </c>
      <c r="K10" s="197">
        <v>43.35</v>
      </c>
      <c r="L10" s="197">
        <v>46.83</v>
      </c>
      <c r="M10" s="197">
        <v>0</v>
      </c>
      <c r="N10" s="197">
        <v>0</v>
      </c>
      <c r="O10" s="197">
        <v>1.61</v>
      </c>
      <c r="P10" s="197">
        <v>1.63</v>
      </c>
      <c r="Q10" s="197">
        <v>1.57</v>
      </c>
      <c r="R10" s="197">
        <v>7.87</v>
      </c>
      <c r="S10" s="197">
        <v>4.76</v>
      </c>
      <c r="T10" s="197">
        <v>0</v>
      </c>
      <c r="U10" s="197">
        <v>9.3000000000000007</v>
      </c>
      <c r="V10" s="197">
        <v>4.07</v>
      </c>
      <c r="W10" s="197">
        <v>0.37</v>
      </c>
      <c r="X10" s="197">
        <v>0.8</v>
      </c>
      <c r="Y10" s="197">
        <v>0</v>
      </c>
      <c r="Z10" s="197">
        <v>1.82</v>
      </c>
      <c r="AA10" s="197">
        <v>9.8000000000000007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11.83</v>
      </c>
      <c r="J11" s="197">
        <v>8.35</v>
      </c>
      <c r="K11" s="197">
        <v>43.35</v>
      </c>
      <c r="L11" s="197">
        <v>46.83</v>
      </c>
      <c r="M11" s="197">
        <v>0</v>
      </c>
      <c r="N11" s="197">
        <v>0</v>
      </c>
      <c r="O11" s="197">
        <v>1.61</v>
      </c>
      <c r="P11" s="197">
        <v>1.63</v>
      </c>
      <c r="Q11" s="197">
        <v>1.57</v>
      </c>
      <c r="R11" s="197">
        <v>7.87</v>
      </c>
      <c r="S11" s="197">
        <v>4.76</v>
      </c>
      <c r="T11" s="197">
        <v>0</v>
      </c>
      <c r="U11" s="197">
        <v>9.3000000000000007</v>
      </c>
      <c r="V11" s="197">
        <v>4.07</v>
      </c>
      <c r="W11" s="197">
        <v>0.37</v>
      </c>
      <c r="X11" s="197">
        <v>0.8</v>
      </c>
      <c r="Y11" s="197">
        <v>0</v>
      </c>
      <c r="Z11" s="197">
        <v>1.82</v>
      </c>
      <c r="AA11" s="197">
        <v>9.8000000000000007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11.83</v>
      </c>
      <c r="J12" s="197">
        <v>8.35</v>
      </c>
      <c r="K12" s="197">
        <v>43.35</v>
      </c>
      <c r="L12" s="197">
        <v>46.83</v>
      </c>
      <c r="M12" s="197">
        <v>0</v>
      </c>
      <c r="N12" s="197">
        <v>0</v>
      </c>
      <c r="O12" s="197">
        <v>1.61</v>
      </c>
      <c r="P12" s="197">
        <v>1.63</v>
      </c>
      <c r="Q12" s="197">
        <v>1.57</v>
      </c>
      <c r="R12" s="197">
        <v>7.87</v>
      </c>
      <c r="S12" s="197">
        <v>4.76</v>
      </c>
      <c r="T12" s="197">
        <v>0</v>
      </c>
      <c r="U12" s="197">
        <v>9.3000000000000007</v>
      </c>
      <c r="V12" s="197">
        <v>4.07</v>
      </c>
      <c r="W12" s="197">
        <v>0.37</v>
      </c>
      <c r="X12" s="197">
        <v>0.8</v>
      </c>
      <c r="Y12" s="197">
        <v>0</v>
      </c>
      <c r="Z12" s="197">
        <v>1.82</v>
      </c>
      <c r="AA12" s="197">
        <v>9.8000000000000007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11.83</v>
      </c>
      <c r="J13" s="197">
        <v>8.35</v>
      </c>
      <c r="K13" s="197">
        <v>43.35</v>
      </c>
      <c r="L13" s="197">
        <v>46.83</v>
      </c>
      <c r="M13" s="197">
        <v>0</v>
      </c>
      <c r="N13" s="197">
        <v>0</v>
      </c>
      <c r="O13" s="197">
        <v>1.61</v>
      </c>
      <c r="P13" s="197">
        <v>1.63</v>
      </c>
      <c r="Q13" s="197">
        <v>1.57</v>
      </c>
      <c r="R13" s="197">
        <v>7.87</v>
      </c>
      <c r="S13" s="197">
        <v>4.76</v>
      </c>
      <c r="T13" s="197">
        <v>0</v>
      </c>
      <c r="U13" s="197">
        <v>9.3000000000000007</v>
      </c>
      <c r="V13" s="197">
        <v>4.07</v>
      </c>
      <c r="W13" s="197">
        <v>0.37</v>
      </c>
      <c r="X13" s="197">
        <v>0.8</v>
      </c>
      <c r="Y13" s="197">
        <v>0</v>
      </c>
      <c r="Z13" s="197">
        <v>1.82</v>
      </c>
      <c r="AA13" s="197">
        <v>9.8000000000000007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11.83</v>
      </c>
      <c r="J14" s="197">
        <v>8.35</v>
      </c>
      <c r="K14" s="197">
        <v>43.35</v>
      </c>
      <c r="L14" s="197">
        <v>46.83</v>
      </c>
      <c r="M14" s="197">
        <v>0</v>
      </c>
      <c r="N14" s="197">
        <v>0</v>
      </c>
      <c r="O14" s="197">
        <v>1.61</v>
      </c>
      <c r="P14" s="197">
        <v>1.63</v>
      </c>
      <c r="Q14" s="197">
        <v>1.57</v>
      </c>
      <c r="R14" s="197">
        <v>7.87</v>
      </c>
      <c r="S14" s="197">
        <v>4.76</v>
      </c>
      <c r="T14" s="197">
        <v>0</v>
      </c>
      <c r="U14" s="197">
        <v>9.3000000000000007</v>
      </c>
      <c r="V14" s="197">
        <v>4.07</v>
      </c>
      <c r="W14" s="197">
        <v>0.37</v>
      </c>
      <c r="X14" s="197">
        <v>0.8</v>
      </c>
      <c r="Y14" s="197">
        <v>0</v>
      </c>
      <c r="Z14" s="197">
        <v>1.82</v>
      </c>
      <c r="AA14" s="197">
        <v>9.8000000000000007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11.83</v>
      </c>
      <c r="J15" s="197">
        <v>8.35</v>
      </c>
      <c r="K15" s="197">
        <v>43.35</v>
      </c>
      <c r="L15" s="197">
        <v>46.83</v>
      </c>
      <c r="M15" s="197">
        <v>0</v>
      </c>
      <c r="N15" s="197">
        <v>0</v>
      </c>
      <c r="O15" s="197">
        <v>1.61</v>
      </c>
      <c r="P15" s="197">
        <v>1.63</v>
      </c>
      <c r="Q15" s="197">
        <v>1.57</v>
      </c>
      <c r="R15" s="197">
        <v>7.87</v>
      </c>
      <c r="S15" s="197">
        <v>4.76</v>
      </c>
      <c r="T15" s="197">
        <v>0</v>
      </c>
      <c r="U15" s="197">
        <v>9.3000000000000007</v>
      </c>
      <c r="V15" s="197">
        <v>4.07</v>
      </c>
      <c r="W15" s="197">
        <v>0.37</v>
      </c>
      <c r="X15" s="197">
        <v>0.8</v>
      </c>
      <c r="Y15" s="197">
        <v>0</v>
      </c>
      <c r="Z15" s="197">
        <v>1.82</v>
      </c>
      <c r="AA15" s="197">
        <v>9.8000000000000007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11.83</v>
      </c>
      <c r="J16" s="197">
        <v>8.35</v>
      </c>
      <c r="K16" s="197">
        <v>43.35</v>
      </c>
      <c r="L16" s="197">
        <v>46.83</v>
      </c>
      <c r="M16" s="197">
        <v>0</v>
      </c>
      <c r="N16" s="197">
        <v>0</v>
      </c>
      <c r="O16" s="197">
        <v>1.61</v>
      </c>
      <c r="P16" s="197">
        <v>1.63</v>
      </c>
      <c r="Q16" s="197">
        <v>1.57</v>
      </c>
      <c r="R16" s="197">
        <v>7.87</v>
      </c>
      <c r="S16" s="197">
        <v>4.76</v>
      </c>
      <c r="T16" s="197">
        <v>0</v>
      </c>
      <c r="U16" s="197">
        <v>9.3000000000000007</v>
      </c>
      <c r="V16" s="197">
        <v>4.07</v>
      </c>
      <c r="W16" s="197">
        <v>0.37</v>
      </c>
      <c r="X16" s="197">
        <v>0.8</v>
      </c>
      <c r="Y16" s="197">
        <v>0</v>
      </c>
      <c r="Z16" s="197">
        <v>1.82</v>
      </c>
      <c r="AA16" s="197">
        <v>9.8000000000000007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11.83</v>
      </c>
      <c r="J17" s="197">
        <v>8.35</v>
      </c>
      <c r="K17" s="197">
        <v>43.35</v>
      </c>
      <c r="L17" s="197">
        <v>46.83</v>
      </c>
      <c r="M17" s="197">
        <v>0</v>
      </c>
      <c r="N17" s="197">
        <v>0</v>
      </c>
      <c r="O17" s="197">
        <v>1.61</v>
      </c>
      <c r="P17" s="197">
        <v>1.63</v>
      </c>
      <c r="Q17" s="197">
        <v>1.57</v>
      </c>
      <c r="R17" s="197">
        <v>7.87</v>
      </c>
      <c r="S17" s="197">
        <v>4.76</v>
      </c>
      <c r="T17" s="197">
        <v>0</v>
      </c>
      <c r="U17" s="197">
        <v>9.3000000000000007</v>
      </c>
      <c r="V17" s="197">
        <v>4.07</v>
      </c>
      <c r="W17" s="197">
        <v>0.37</v>
      </c>
      <c r="X17" s="197">
        <v>0.8</v>
      </c>
      <c r="Y17" s="197">
        <v>0</v>
      </c>
      <c r="Z17" s="197">
        <v>1.82</v>
      </c>
      <c r="AA17" s="197">
        <v>9.8000000000000007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11.83</v>
      </c>
      <c r="J18" s="197">
        <v>8.35</v>
      </c>
      <c r="K18" s="197">
        <v>43.35</v>
      </c>
      <c r="L18" s="197">
        <v>46.83</v>
      </c>
      <c r="M18" s="197">
        <v>0</v>
      </c>
      <c r="N18" s="197">
        <v>0</v>
      </c>
      <c r="O18" s="197">
        <v>1.61</v>
      </c>
      <c r="P18" s="197">
        <v>1.63</v>
      </c>
      <c r="Q18" s="197">
        <v>1.57</v>
      </c>
      <c r="R18" s="197">
        <v>7.87</v>
      </c>
      <c r="S18" s="197">
        <v>4.76</v>
      </c>
      <c r="T18" s="197">
        <v>0</v>
      </c>
      <c r="U18" s="197">
        <v>9.3000000000000007</v>
      </c>
      <c r="V18" s="197">
        <v>4.07</v>
      </c>
      <c r="W18" s="197">
        <v>0.37</v>
      </c>
      <c r="X18" s="197">
        <v>0.8</v>
      </c>
      <c r="Y18" s="197">
        <v>0</v>
      </c>
      <c r="Z18" s="197">
        <v>1.82</v>
      </c>
      <c r="AA18" s="197">
        <v>9.8000000000000007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11.83</v>
      </c>
      <c r="J19" s="197">
        <v>8.35</v>
      </c>
      <c r="K19" s="197">
        <v>43.35</v>
      </c>
      <c r="L19" s="197">
        <v>46.83</v>
      </c>
      <c r="M19" s="197">
        <v>0</v>
      </c>
      <c r="N19" s="197">
        <v>0</v>
      </c>
      <c r="O19" s="197">
        <v>1.61</v>
      </c>
      <c r="P19" s="197">
        <v>1.63</v>
      </c>
      <c r="Q19" s="197">
        <v>1.57</v>
      </c>
      <c r="R19" s="197">
        <v>7.87</v>
      </c>
      <c r="S19" s="197">
        <v>4.76</v>
      </c>
      <c r="T19" s="197">
        <v>0</v>
      </c>
      <c r="U19" s="197">
        <v>9.3000000000000007</v>
      </c>
      <c r="V19" s="197">
        <v>4.3600000000000003</v>
      </c>
      <c r="W19" s="197">
        <v>7.62</v>
      </c>
      <c r="X19" s="197">
        <v>0.8</v>
      </c>
      <c r="Y19" s="197">
        <v>0</v>
      </c>
      <c r="Z19" s="197">
        <v>1.82</v>
      </c>
      <c r="AA19" s="197">
        <v>9.8000000000000007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11.83</v>
      </c>
      <c r="J20" s="197">
        <v>8.35</v>
      </c>
      <c r="K20" s="197">
        <v>43.35</v>
      </c>
      <c r="L20" s="197">
        <v>46.83</v>
      </c>
      <c r="M20" s="197">
        <v>0</v>
      </c>
      <c r="N20" s="197">
        <v>0</v>
      </c>
      <c r="O20" s="197">
        <v>1.61</v>
      </c>
      <c r="P20" s="197">
        <v>1.63</v>
      </c>
      <c r="Q20" s="197">
        <v>1.57</v>
      </c>
      <c r="R20" s="197">
        <v>7.87</v>
      </c>
      <c r="S20" s="197">
        <v>4.76</v>
      </c>
      <c r="T20" s="197">
        <v>0</v>
      </c>
      <c r="U20" s="197">
        <v>9.3000000000000007</v>
      </c>
      <c r="V20" s="197">
        <v>4.3600000000000003</v>
      </c>
      <c r="W20" s="197">
        <v>7.62</v>
      </c>
      <c r="X20" s="197">
        <v>0.8</v>
      </c>
      <c r="Y20" s="197">
        <v>0</v>
      </c>
      <c r="Z20" s="197">
        <v>1.82</v>
      </c>
      <c r="AA20" s="197">
        <v>9.8000000000000007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11.83</v>
      </c>
      <c r="J21" s="197">
        <v>8.35</v>
      </c>
      <c r="K21" s="197">
        <v>43.35</v>
      </c>
      <c r="L21" s="197">
        <v>46.83</v>
      </c>
      <c r="M21" s="197">
        <v>0</v>
      </c>
      <c r="N21" s="197">
        <v>0</v>
      </c>
      <c r="O21" s="197">
        <v>1.61</v>
      </c>
      <c r="P21" s="197">
        <v>1.63</v>
      </c>
      <c r="Q21" s="197">
        <v>1.57</v>
      </c>
      <c r="R21" s="197">
        <v>7.87</v>
      </c>
      <c r="S21" s="197">
        <v>4.76</v>
      </c>
      <c r="T21" s="197">
        <v>0</v>
      </c>
      <c r="U21" s="197">
        <v>9.3000000000000007</v>
      </c>
      <c r="V21" s="197">
        <v>4.3600000000000003</v>
      </c>
      <c r="W21" s="197">
        <v>7.62</v>
      </c>
      <c r="X21" s="197">
        <v>0.8</v>
      </c>
      <c r="Y21" s="197">
        <v>0</v>
      </c>
      <c r="Z21" s="197">
        <v>1.82</v>
      </c>
      <c r="AA21" s="197">
        <v>9.8000000000000007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11.83</v>
      </c>
      <c r="J22" s="197">
        <v>8.35</v>
      </c>
      <c r="K22" s="197">
        <v>43.35</v>
      </c>
      <c r="L22" s="197">
        <v>46.83</v>
      </c>
      <c r="M22" s="197">
        <v>0</v>
      </c>
      <c r="N22" s="197">
        <v>0</v>
      </c>
      <c r="O22" s="197">
        <v>1.61</v>
      </c>
      <c r="P22" s="197">
        <v>1.63</v>
      </c>
      <c r="Q22" s="197">
        <v>1.57</v>
      </c>
      <c r="R22" s="197">
        <v>7.87</v>
      </c>
      <c r="S22" s="197">
        <v>4.76</v>
      </c>
      <c r="T22" s="197">
        <v>0</v>
      </c>
      <c r="U22" s="197">
        <v>9.3000000000000007</v>
      </c>
      <c r="V22" s="197">
        <v>4.3600000000000003</v>
      </c>
      <c r="W22" s="197">
        <v>7.62</v>
      </c>
      <c r="X22" s="197">
        <v>0.8</v>
      </c>
      <c r="Y22" s="197">
        <v>0</v>
      </c>
      <c r="Z22" s="197">
        <v>1.82</v>
      </c>
      <c r="AA22" s="197">
        <v>9.8000000000000007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11.83</v>
      </c>
      <c r="J23" s="197">
        <v>8.35</v>
      </c>
      <c r="K23" s="197">
        <v>33.67</v>
      </c>
      <c r="L23" s="197">
        <v>46.83</v>
      </c>
      <c r="M23" s="197">
        <v>0</v>
      </c>
      <c r="N23" s="197">
        <v>0</v>
      </c>
      <c r="O23" s="197">
        <v>1.61</v>
      </c>
      <c r="P23" s="197">
        <v>1.63</v>
      </c>
      <c r="Q23" s="197">
        <v>1.57</v>
      </c>
      <c r="R23" s="197">
        <v>7.87</v>
      </c>
      <c r="S23" s="197">
        <v>4.76</v>
      </c>
      <c r="T23" s="197">
        <v>0</v>
      </c>
      <c r="U23" s="197">
        <v>9.3000000000000007</v>
      </c>
      <c r="V23" s="197">
        <v>0.67</v>
      </c>
      <c r="W23" s="197">
        <v>0.71</v>
      </c>
      <c r="X23" s="197">
        <v>0.8</v>
      </c>
      <c r="Y23" s="197">
        <v>0</v>
      </c>
      <c r="Z23" s="197">
        <v>1.82</v>
      </c>
      <c r="AA23" s="197">
        <v>0.62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11.83</v>
      </c>
      <c r="J24" s="197">
        <v>8.35</v>
      </c>
      <c r="K24" s="197">
        <v>33.67</v>
      </c>
      <c r="L24" s="197">
        <v>46.83</v>
      </c>
      <c r="M24" s="197">
        <v>0</v>
      </c>
      <c r="N24" s="197">
        <v>0</v>
      </c>
      <c r="O24" s="197">
        <v>1.61</v>
      </c>
      <c r="P24" s="197">
        <v>1.63</v>
      </c>
      <c r="Q24" s="197">
        <v>1.57</v>
      </c>
      <c r="R24" s="197">
        <v>7.87</v>
      </c>
      <c r="S24" s="197">
        <v>4.76</v>
      </c>
      <c r="T24" s="197">
        <v>0</v>
      </c>
      <c r="U24" s="197">
        <v>9.3000000000000007</v>
      </c>
      <c r="V24" s="197">
        <v>0.14000000000000001</v>
      </c>
      <c r="W24" s="197">
        <v>0.37</v>
      </c>
      <c r="X24" s="197">
        <v>0.8</v>
      </c>
      <c r="Y24" s="197">
        <v>0</v>
      </c>
      <c r="Z24" s="197">
        <v>1.82</v>
      </c>
      <c r="AA24" s="197">
        <v>0.62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11.83</v>
      </c>
      <c r="J25" s="197">
        <v>8.35</v>
      </c>
      <c r="K25" s="197">
        <v>33.67</v>
      </c>
      <c r="L25" s="197">
        <v>46.83</v>
      </c>
      <c r="M25" s="197">
        <v>0</v>
      </c>
      <c r="N25" s="197">
        <v>0</v>
      </c>
      <c r="O25" s="197">
        <v>1.61</v>
      </c>
      <c r="P25" s="197">
        <v>1.63</v>
      </c>
      <c r="Q25" s="197">
        <v>1.57</v>
      </c>
      <c r="R25" s="197">
        <v>7.87</v>
      </c>
      <c r="S25" s="197">
        <v>4.83</v>
      </c>
      <c r="T25" s="197">
        <v>0</v>
      </c>
      <c r="U25" s="197">
        <v>9.3000000000000007</v>
      </c>
      <c r="V25" s="197">
        <v>0.14000000000000001</v>
      </c>
      <c r="W25" s="197">
        <v>0.37</v>
      </c>
      <c r="X25" s="197">
        <v>0.8</v>
      </c>
      <c r="Y25" s="197">
        <v>0</v>
      </c>
      <c r="Z25" s="197">
        <v>1.82</v>
      </c>
      <c r="AA25" s="197">
        <v>0.62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11.67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11.83</v>
      </c>
      <c r="J26" s="197">
        <v>8.35</v>
      </c>
      <c r="K26" s="197">
        <v>33.67</v>
      </c>
      <c r="L26" s="197">
        <v>46.83</v>
      </c>
      <c r="M26" s="197">
        <v>0</v>
      </c>
      <c r="N26" s="197">
        <v>0</v>
      </c>
      <c r="O26" s="197">
        <v>1.61</v>
      </c>
      <c r="P26" s="197">
        <v>1.63</v>
      </c>
      <c r="Q26" s="197">
        <v>1.57</v>
      </c>
      <c r="R26" s="197">
        <v>7.87</v>
      </c>
      <c r="S26" s="197">
        <v>4.76</v>
      </c>
      <c r="T26" s="197">
        <v>0</v>
      </c>
      <c r="U26" s="197">
        <v>9.3000000000000007</v>
      </c>
      <c r="V26" s="197">
        <v>0.14000000000000001</v>
      </c>
      <c r="W26" s="197">
        <v>0.37</v>
      </c>
      <c r="X26" s="197">
        <v>0.8</v>
      </c>
      <c r="Y26" s="197">
        <v>0</v>
      </c>
      <c r="Z26" s="197">
        <v>1.82</v>
      </c>
      <c r="AA26" s="197">
        <v>0.62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11.67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9.52</v>
      </c>
      <c r="G27" s="197">
        <v>5.52</v>
      </c>
      <c r="H27" s="197">
        <v>0</v>
      </c>
      <c r="I27" s="197">
        <v>11.83</v>
      </c>
      <c r="J27" s="197">
        <v>8.35</v>
      </c>
      <c r="K27" s="197">
        <v>33.67</v>
      </c>
      <c r="L27" s="197">
        <v>46.83</v>
      </c>
      <c r="M27" s="197">
        <v>0</v>
      </c>
      <c r="N27" s="197">
        <v>0</v>
      </c>
      <c r="O27" s="197">
        <v>1.61</v>
      </c>
      <c r="P27" s="197">
        <v>1.63</v>
      </c>
      <c r="Q27" s="197">
        <v>1.57</v>
      </c>
      <c r="R27" s="197">
        <v>7.87</v>
      </c>
      <c r="S27" s="197">
        <v>4.76</v>
      </c>
      <c r="T27" s="197">
        <v>0</v>
      </c>
      <c r="U27" s="197">
        <v>9.3000000000000007</v>
      </c>
      <c r="V27" s="197">
        <v>0.14000000000000001</v>
      </c>
      <c r="W27" s="197">
        <v>0.37</v>
      </c>
      <c r="X27" s="197">
        <v>0.8</v>
      </c>
      <c r="Y27" s="197">
        <v>0</v>
      </c>
      <c r="Z27" s="197">
        <v>1.82</v>
      </c>
      <c r="AA27" s="197">
        <v>0.62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11.67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9.52</v>
      </c>
      <c r="G28" s="197">
        <v>5.52</v>
      </c>
      <c r="H28" s="197">
        <v>0</v>
      </c>
      <c r="I28" s="197">
        <v>11.83</v>
      </c>
      <c r="J28" s="197">
        <v>8.35</v>
      </c>
      <c r="K28" s="197">
        <v>33.67</v>
      </c>
      <c r="L28" s="197">
        <v>46.83</v>
      </c>
      <c r="M28" s="197">
        <v>0</v>
      </c>
      <c r="N28" s="197">
        <v>0</v>
      </c>
      <c r="O28" s="197">
        <v>1.61</v>
      </c>
      <c r="P28" s="197">
        <v>1.63</v>
      </c>
      <c r="Q28" s="197">
        <v>1.57</v>
      </c>
      <c r="R28" s="197">
        <v>7.87</v>
      </c>
      <c r="S28" s="197">
        <v>4.76</v>
      </c>
      <c r="T28" s="197">
        <v>0</v>
      </c>
      <c r="U28" s="197">
        <v>9.3000000000000007</v>
      </c>
      <c r="V28" s="197">
        <v>0.14000000000000001</v>
      </c>
      <c r="W28" s="197">
        <v>0.37</v>
      </c>
      <c r="X28" s="197">
        <v>0.8</v>
      </c>
      <c r="Y28" s="197">
        <v>0</v>
      </c>
      <c r="Z28" s="197">
        <v>1.82</v>
      </c>
      <c r="AA28" s="197">
        <v>0.62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11.67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9.52</v>
      </c>
      <c r="G29" s="197">
        <v>5.52</v>
      </c>
      <c r="H29" s="197">
        <v>0</v>
      </c>
      <c r="I29" s="197">
        <v>11.83</v>
      </c>
      <c r="J29" s="197">
        <v>8.35</v>
      </c>
      <c r="K29" s="197">
        <v>2.61</v>
      </c>
      <c r="L29" s="197">
        <v>46.83</v>
      </c>
      <c r="M29" s="197">
        <v>0</v>
      </c>
      <c r="N29" s="197">
        <v>0</v>
      </c>
      <c r="O29" s="197">
        <v>1.61</v>
      </c>
      <c r="P29" s="197">
        <v>1.63</v>
      </c>
      <c r="Q29" s="197">
        <v>1.57</v>
      </c>
      <c r="R29" s="197">
        <v>0.34</v>
      </c>
      <c r="S29" s="197">
        <v>4.76</v>
      </c>
      <c r="T29" s="197">
        <v>0</v>
      </c>
      <c r="U29" s="197">
        <v>9.3000000000000007</v>
      </c>
      <c r="V29" s="197">
        <v>0.14000000000000001</v>
      </c>
      <c r="W29" s="197">
        <v>0.37</v>
      </c>
      <c r="X29" s="197">
        <v>0.8</v>
      </c>
      <c r="Y29" s="197">
        <v>0</v>
      </c>
      <c r="Z29" s="197">
        <v>1.82</v>
      </c>
      <c r="AA29" s="197">
        <v>0.62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11.67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9.52</v>
      </c>
      <c r="G30" s="197">
        <v>5.52</v>
      </c>
      <c r="H30" s="197">
        <v>0</v>
      </c>
      <c r="I30" s="197">
        <v>11.83</v>
      </c>
      <c r="J30" s="197">
        <v>8.35</v>
      </c>
      <c r="K30" s="197">
        <v>2.61</v>
      </c>
      <c r="L30" s="197">
        <v>46.83</v>
      </c>
      <c r="M30" s="197">
        <v>0</v>
      </c>
      <c r="N30" s="197">
        <v>0</v>
      </c>
      <c r="O30" s="197">
        <v>1.61</v>
      </c>
      <c r="P30" s="197">
        <v>1.63</v>
      </c>
      <c r="Q30" s="197">
        <v>1.57</v>
      </c>
      <c r="R30" s="197">
        <v>0.34</v>
      </c>
      <c r="S30" s="197">
        <v>4.76</v>
      </c>
      <c r="T30" s="197">
        <v>0</v>
      </c>
      <c r="U30" s="197">
        <v>9.3000000000000007</v>
      </c>
      <c r="V30" s="197">
        <v>0.14000000000000001</v>
      </c>
      <c r="W30" s="197">
        <v>0.37</v>
      </c>
      <c r="X30" s="197">
        <v>0.8</v>
      </c>
      <c r="Y30" s="197">
        <v>0</v>
      </c>
      <c r="Z30" s="197">
        <v>1.82</v>
      </c>
      <c r="AA30" s="197">
        <v>0.62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11.83</v>
      </c>
      <c r="J31" s="197">
        <v>8.35</v>
      </c>
      <c r="K31" s="197">
        <v>2.61</v>
      </c>
      <c r="L31" s="197">
        <v>46.83</v>
      </c>
      <c r="M31" s="197">
        <v>0</v>
      </c>
      <c r="N31" s="197">
        <v>0</v>
      </c>
      <c r="O31" s="197">
        <v>1.61</v>
      </c>
      <c r="P31" s="197">
        <v>1.63</v>
      </c>
      <c r="Q31" s="197">
        <v>1.57</v>
      </c>
      <c r="R31" s="197">
        <v>0.34</v>
      </c>
      <c r="S31" s="197">
        <v>4.76</v>
      </c>
      <c r="T31" s="197">
        <v>0</v>
      </c>
      <c r="U31" s="197">
        <v>9.3000000000000007</v>
      </c>
      <c r="V31" s="197">
        <v>0.14000000000000001</v>
      </c>
      <c r="W31" s="197">
        <v>0.37</v>
      </c>
      <c r="X31" s="197">
        <v>0.8</v>
      </c>
      <c r="Y31" s="197">
        <v>0</v>
      </c>
      <c r="Z31" s="197">
        <v>1.82</v>
      </c>
      <c r="AA31" s="197">
        <v>0.62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11.83</v>
      </c>
      <c r="J32" s="197">
        <v>8.35</v>
      </c>
      <c r="K32" s="197">
        <v>2.61</v>
      </c>
      <c r="L32" s="197">
        <v>46.83</v>
      </c>
      <c r="M32" s="197">
        <v>0</v>
      </c>
      <c r="N32" s="197">
        <v>0</v>
      </c>
      <c r="O32" s="197">
        <v>1.61</v>
      </c>
      <c r="P32" s="197">
        <v>1.63</v>
      </c>
      <c r="Q32" s="197">
        <v>1.57</v>
      </c>
      <c r="R32" s="197">
        <v>0.34</v>
      </c>
      <c r="S32" s="197">
        <v>4.76</v>
      </c>
      <c r="T32" s="197">
        <v>0</v>
      </c>
      <c r="U32" s="197">
        <v>9.3000000000000007</v>
      </c>
      <c r="V32" s="197">
        <v>0.14000000000000001</v>
      </c>
      <c r="W32" s="197">
        <v>0.37</v>
      </c>
      <c r="X32" s="197">
        <v>0.8</v>
      </c>
      <c r="Y32" s="197">
        <v>0</v>
      </c>
      <c r="Z32" s="197">
        <v>1.82</v>
      </c>
      <c r="AA32" s="197">
        <v>0.62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11.67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11.83</v>
      </c>
      <c r="J33" s="197">
        <v>8.35</v>
      </c>
      <c r="K33" s="197">
        <v>2.61</v>
      </c>
      <c r="L33" s="197">
        <v>46.83</v>
      </c>
      <c r="M33" s="197">
        <v>0</v>
      </c>
      <c r="N33" s="197">
        <v>0</v>
      </c>
      <c r="O33" s="197">
        <v>1.61</v>
      </c>
      <c r="P33" s="197">
        <v>1.63</v>
      </c>
      <c r="Q33" s="197">
        <v>1.57</v>
      </c>
      <c r="R33" s="197">
        <v>0.34</v>
      </c>
      <c r="S33" s="197">
        <v>4.76</v>
      </c>
      <c r="T33" s="197">
        <v>0</v>
      </c>
      <c r="U33" s="197">
        <v>9.3000000000000007</v>
      </c>
      <c r="V33" s="197">
        <v>0.14000000000000001</v>
      </c>
      <c r="W33" s="197">
        <v>0.37</v>
      </c>
      <c r="X33" s="197">
        <v>0.8</v>
      </c>
      <c r="Y33" s="197">
        <v>0</v>
      </c>
      <c r="Z33" s="197">
        <v>1.82</v>
      </c>
      <c r="AA33" s="197">
        <v>0.62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11.83</v>
      </c>
      <c r="J34" s="197">
        <v>8.35</v>
      </c>
      <c r="K34" s="197">
        <v>43.35</v>
      </c>
      <c r="L34" s="197">
        <v>46.83</v>
      </c>
      <c r="M34" s="197">
        <v>0</v>
      </c>
      <c r="N34" s="197">
        <v>0</v>
      </c>
      <c r="O34" s="197">
        <v>1.61</v>
      </c>
      <c r="P34" s="197">
        <v>1.63</v>
      </c>
      <c r="Q34" s="197">
        <v>1.57</v>
      </c>
      <c r="R34" s="197">
        <v>7.87</v>
      </c>
      <c r="S34" s="197">
        <v>4.76</v>
      </c>
      <c r="T34" s="197">
        <v>0</v>
      </c>
      <c r="U34" s="197">
        <v>9.3000000000000007</v>
      </c>
      <c r="V34" s="197">
        <v>0.14000000000000001</v>
      </c>
      <c r="W34" s="197">
        <v>0.37</v>
      </c>
      <c r="X34" s="197">
        <v>0.8</v>
      </c>
      <c r="Y34" s="197">
        <v>0</v>
      </c>
      <c r="Z34" s="197">
        <v>1.82</v>
      </c>
      <c r="AA34" s="197">
        <v>0.62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11.69</v>
      </c>
      <c r="J35" s="197">
        <v>8.35</v>
      </c>
      <c r="K35" s="197">
        <v>43.35</v>
      </c>
      <c r="L35" s="197">
        <v>46.83</v>
      </c>
      <c r="M35" s="197">
        <v>0</v>
      </c>
      <c r="N35" s="197">
        <v>0</v>
      </c>
      <c r="O35" s="197">
        <v>1.61</v>
      </c>
      <c r="P35" s="197">
        <v>1.63</v>
      </c>
      <c r="Q35" s="197">
        <v>1.57</v>
      </c>
      <c r="R35" s="197">
        <v>6.23</v>
      </c>
      <c r="S35" s="197">
        <v>4.76</v>
      </c>
      <c r="T35" s="197">
        <v>0</v>
      </c>
      <c r="U35" s="197">
        <v>9.3000000000000007</v>
      </c>
      <c r="V35" s="197">
        <v>0.14000000000000001</v>
      </c>
      <c r="W35" s="197">
        <v>0.37</v>
      </c>
      <c r="X35" s="197">
        <v>0.8</v>
      </c>
      <c r="Y35" s="197">
        <v>0</v>
      </c>
      <c r="Z35" s="197">
        <v>1.82</v>
      </c>
      <c r="AA35" s="197">
        <v>0.62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11.69</v>
      </c>
      <c r="J36" s="197">
        <v>8.35</v>
      </c>
      <c r="K36" s="197">
        <v>43.35</v>
      </c>
      <c r="L36" s="197">
        <v>46.83</v>
      </c>
      <c r="M36" s="197">
        <v>0</v>
      </c>
      <c r="N36" s="197">
        <v>0</v>
      </c>
      <c r="O36" s="197">
        <v>1.61</v>
      </c>
      <c r="P36" s="197">
        <v>1.63</v>
      </c>
      <c r="Q36" s="197">
        <v>1.57</v>
      </c>
      <c r="R36" s="197">
        <v>7.87</v>
      </c>
      <c r="S36" s="197">
        <v>4.76</v>
      </c>
      <c r="T36" s="197">
        <v>0</v>
      </c>
      <c r="U36" s="197">
        <v>9.3000000000000007</v>
      </c>
      <c r="V36" s="197">
        <v>0.14000000000000001</v>
      </c>
      <c r="W36" s="197">
        <v>0.37</v>
      </c>
      <c r="X36" s="197">
        <v>0.8</v>
      </c>
      <c r="Y36" s="197">
        <v>0</v>
      </c>
      <c r="Z36" s="197">
        <v>1.82</v>
      </c>
      <c r="AA36" s="197">
        <v>0.62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11.69</v>
      </c>
      <c r="J37" s="197">
        <v>8.35</v>
      </c>
      <c r="K37" s="197">
        <v>43.35</v>
      </c>
      <c r="L37" s="197">
        <v>46.83</v>
      </c>
      <c r="M37" s="197">
        <v>0</v>
      </c>
      <c r="N37" s="197">
        <v>0</v>
      </c>
      <c r="O37" s="197">
        <v>1.61</v>
      </c>
      <c r="P37" s="197">
        <v>1.63</v>
      </c>
      <c r="Q37" s="197">
        <v>1.57</v>
      </c>
      <c r="R37" s="197">
        <v>7.87</v>
      </c>
      <c r="S37" s="197">
        <v>4.76</v>
      </c>
      <c r="T37" s="197">
        <v>0</v>
      </c>
      <c r="U37" s="197">
        <v>9.3000000000000007</v>
      </c>
      <c r="V37" s="197">
        <v>0.14000000000000001</v>
      </c>
      <c r="W37" s="197">
        <v>0.37</v>
      </c>
      <c r="X37" s="197">
        <v>0.8</v>
      </c>
      <c r="Y37" s="197">
        <v>0</v>
      </c>
      <c r="Z37" s="197">
        <v>1.82</v>
      </c>
      <c r="AA37" s="197">
        <v>0.62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9.24</v>
      </c>
      <c r="G38" s="197">
        <v>5.52</v>
      </c>
      <c r="H38" s="197">
        <v>0</v>
      </c>
      <c r="I38" s="197">
        <v>11.69</v>
      </c>
      <c r="J38" s="197">
        <v>8.35</v>
      </c>
      <c r="K38" s="197">
        <v>43.35</v>
      </c>
      <c r="L38" s="197">
        <v>46.83</v>
      </c>
      <c r="M38" s="197">
        <v>0</v>
      </c>
      <c r="N38" s="197">
        <v>0</v>
      </c>
      <c r="O38" s="197">
        <v>1.61</v>
      </c>
      <c r="P38" s="197">
        <v>1.63</v>
      </c>
      <c r="Q38" s="197">
        <v>1.57</v>
      </c>
      <c r="R38" s="197">
        <v>7.87</v>
      </c>
      <c r="S38" s="197">
        <v>4.76</v>
      </c>
      <c r="T38" s="197">
        <v>0</v>
      </c>
      <c r="U38" s="197">
        <v>9.3000000000000007</v>
      </c>
      <c r="V38" s="197">
        <v>0.14000000000000001</v>
      </c>
      <c r="W38" s="197">
        <v>0.37</v>
      </c>
      <c r="X38" s="197">
        <v>0.8</v>
      </c>
      <c r="Y38" s="197">
        <v>0</v>
      </c>
      <c r="Z38" s="197">
        <v>1.82</v>
      </c>
      <c r="AA38" s="197">
        <v>0.62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9.24</v>
      </c>
      <c r="G39" s="197">
        <v>5.52</v>
      </c>
      <c r="H39" s="197">
        <v>0</v>
      </c>
      <c r="I39" s="197">
        <v>11.69</v>
      </c>
      <c r="J39" s="197">
        <v>8.35</v>
      </c>
      <c r="K39" s="197">
        <v>43.35</v>
      </c>
      <c r="L39" s="197">
        <v>46.83</v>
      </c>
      <c r="M39" s="197">
        <v>0</v>
      </c>
      <c r="N39" s="197">
        <v>0</v>
      </c>
      <c r="O39" s="197">
        <v>1.61</v>
      </c>
      <c r="P39" s="197">
        <v>1.63</v>
      </c>
      <c r="Q39" s="197">
        <v>1.57</v>
      </c>
      <c r="R39" s="197">
        <v>7.87</v>
      </c>
      <c r="S39" s="197">
        <v>4.76</v>
      </c>
      <c r="T39" s="197">
        <v>0</v>
      </c>
      <c r="U39" s="197">
        <v>9.3000000000000007</v>
      </c>
      <c r="V39" s="197">
        <v>0.14000000000000001</v>
      </c>
      <c r="W39" s="197">
        <v>0.37</v>
      </c>
      <c r="X39" s="197">
        <v>0.8</v>
      </c>
      <c r="Y39" s="197">
        <v>0</v>
      </c>
      <c r="Z39" s="197">
        <v>1.82</v>
      </c>
      <c r="AA39" s="197">
        <v>0.62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9.24</v>
      </c>
      <c r="G40" s="197">
        <v>5.52</v>
      </c>
      <c r="H40" s="197">
        <v>0</v>
      </c>
      <c r="I40" s="197">
        <v>11.69</v>
      </c>
      <c r="J40" s="197">
        <v>8.35</v>
      </c>
      <c r="K40" s="197">
        <v>43.35</v>
      </c>
      <c r="L40" s="197">
        <v>46.83</v>
      </c>
      <c r="M40" s="197">
        <v>0</v>
      </c>
      <c r="N40" s="197">
        <v>0</v>
      </c>
      <c r="O40" s="197">
        <v>1.61</v>
      </c>
      <c r="P40" s="197">
        <v>1.63</v>
      </c>
      <c r="Q40" s="197">
        <v>1.57</v>
      </c>
      <c r="R40" s="197">
        <v>7.87</v>
      </c>
      <c r="S40" s="197">
        <v>4.76</v>
      </c>
      <c r="T40" s="197">
        <v>0</v>
      </c>
      <c r="U40" s="197">
        <v>9.3000000000000007</v>
      </c>
      <c r="V40" s="197">
        <v>0.14000000000000001</v>
      </c>
      <c r="W40" s="197">
        <v>0.37</v>
      </c>
      <c r="X40" s="197">
        <v>0.8</v>
      </c>
      <c r="Y40" s="197">
        <v>0</v>
      </c>
      <c r="Z40" s="197">
        <v>1.82</v>
      </c>
      <c r="AA40" s="197">
        <v>0.62</v>
      </c>
      <c r="AB40" s="197">
        <v>0</v>
      </c>
      <c r="AC40" s="197">
        <v>1.25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9.24</v>
      </c>
      <c r="G41" s="197">
        <v>5.52</v>
      </c>
      <c r="H41" s="197">
        <v>0</v>
      </c>
      <c r="I41" s="197">
        <v>11.69</v>
      </c>
      <c r="J41" s="197">
        <v>8.35</v>
      </c>
      <c r="K41" s="197">
        <v>43.35</v>
      </c>
      <c r="L41" s="197">
        <v>46.83</v>
      </c>
      <c r="M41" s="197">
        <v>0</v>
      </c>
      <c r="N41" s="197">
        <v>0</v>
      </c>
      <c r="O41" s="197">
        <v>1.61</v>
      </c>
      <c r="P41" s="197">
        <v>1.63</v>
      </c>
      <c r="Q41" s="197">
        <v>1.57</v>
      </c>
      <c r="R41" s="197">
        <v>7.87</v>
      </c>
      <c r="S41" s="197">
        <v>4.76</v>
      </c>
      <c r="T41" s="197">
        <v>0</v>
      </c>
      <c r="U41" s="197">
        <v>9.3000000000000007</v>
      </c>
      <c r="V41" s="197">
        <v>0.14000000000000001</v>
      </c>
      <c r="W41" s="197">
        <v>0.37</v>
      </c>
      <c r="X41" s="197">
        <v>0.8</v>
      </c>
      <c r="Y41" s="197">
        <v>0</v>
      </c>
      <c r="Z41" s="197">
        <v>1.82</v>
      </c>
      <c r="AA41" s="197">
        <v>0.62</v>
      </c>
      <c r="AB41" s="197">
        <v>0</v>
      </c>
      <c r="AC41" s="197">
        <v>1.25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9.24</v>
      </c>
      <c r="G42" s="197">
        <v>5.52</v>
      </c>
      <c r="H42" s="197">
        <v>0</v>
      </c>
      <c r="I42" s="197">
        <v>11.69</v>
      </c>
      <c r="J42" s="197">
        <v>8.35</v>
      </c>
      <c r="K42" s="197">
        <v>43.35</v>
      </c>
      <c r="L42" s="197">
        <v>46.83</v>
      </c>
      <c r="M42" s="197">
        <v>0</v>
      </c>
      <c r="N42" s="197">
        <v>0</v>
      </c>
      <c r="O42" s="197">
        <v>1.61</v>
      </c>
      <c r="P42" s="197">
        <v>1.63</v>
      </c>
      <c r="Q42" s="197">
        <v>1.57</v>
      </c>
      <c r="R42" s="197">
        <v>7.87</v>
      </c>
      <c r="S42" s="197">
        <v>4.76</v>
      </c>
      <c r="T42" s="197">
        <v>0</v>
      </c>
      <c r="U42" s="197">
        <v>9.3000000000000007</v>
      </c>
      <c r="V42" s="197">
        <v>0.14000000000000001</v>
      </c>
      <c r="W42" s="197">
        <v>0.37</v>
      </c>
      <c r="X42" s="197">
        <v>0.8</v>
      </c>
      <c r="Y42" s="197">
        <v>0</v>
      </c>
      <c r="Z42" s="197">
        <v>1.82</v>
      </c>
      <c r="AA42" s="197">
        <v>0.62</v>
      </c>
      <c r="AB42" s="197">
        <v>0</v>
      </c>
      <c r="AC42" s="197">
        <v>1.25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11.69</v>
      </c>
      <c r="J43" s="197">
        <v>8.35</v>
      </c>
      <c r="K43" s="197">
        <v>43.35</v>
      </c>
      <c r="L43" s="197">
        <v>46.83</v>
      </c>
      <c r="M43" s="197">
        <v>0</v>
      </c>
      <c r="N43" s="197">
        <v>0</v>
      </c>
      <c r="O43" s="197">
        <v>1.61</v>
      </c>
      <c r="P43" s="197">
        <v>1.63</v>
      </c>
      <c r="Q43" s="197">
        <v>1.57</v>
      </c>
      <c r="R43" s="197">
        <v>7.87</v>
      </c>
      <c r="S43" s="197">
        <v>4.76</v>
      </c>
      <c r="T43" s="197">
        <v>0</v>
      </c>
      <c r="U43" s="197">
        <v>9.3000000000000007</v>
      </c>
      <c r="V43" s="197">
        <v>4.6100000000000003</v>
      </c>
      <c r="W43" s="197">
        <v>0.37</v>
      </c>
      <c r="X43" s="197">
        <v>0.8</v>
      </c>
      <c r="Y43" s="197">
        <v>0</v>
      </c>
      <c r="Z43" s="197">
        <v>1.82</v>
      </c>
      <c r="AA43" s="197">
        <v>9.8000000000000007</v>
      </c>
      <c r="AB43" s="197">
        <v>0</v>
      </c>
      <c r="AC43" s="197">
        <v>1.25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11.69</v>
      </c>
      <c r="J44" s="197">
        <v>8.35</v>
      </c>
      <c r="K44" s="197">
        <v>43.35</v>
      </c>
      <c r="L44" s="197">
        <v>46.83</v>
      </c>
      <c r="M44" s="197">
        <v>0</v>
      </c>
      <c r="N44" s="197">
        <v>0</v>
      </c>
      <c r="O44" s="197">
        <v>1.61</v>
      </c>
      <c r="P44" s="197">
        <v>1.63</v>
      </c>
      <c r="Q44" s="197">
        <v>1.57</v>
      </c>
      <c r="R44" s="197">
        <v>7.87</v>
      </c>
      <c r="S44" s="197">
        <v>4.76</v>
      </c>
      <c r="T44" s="197">
        <v>0</v>
      </c>
      <c r="U44" s="197">
        <v>9.3000000000000007</v>
      </c>
      <c r="V44" s="197">
        <v>4.6100000000000003</v>
      </c>
      <c r="W44" s="197">
        <v>0.37</v>
      </c>
      <c r="X44" s="197">
        <v>0.8</v>
      </c>
      <c r="Y44" s="197">
        <v>0</v>
      </c>
      <c r="Z44" s="197">
        <v>1.82</v>
      </c>
      <c r="AA44" s="197">
        <v>9.8000000000000007</v>
      </c>
      <c r="AB44" s="197">
        <v>0</v>
      </c>
      <c r="AC44" s="197">
        <v>1.25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5.52</v>
      </c>
      <c r="H45" s="197">
        <v>0</v>
      </c>
      <c r="I45" s="197">
        <v>11.69</v>
      </c>
      <c r="J45" s="197">
        <v>8.35</v>
      </c>
      <c r="K45" s="197">
        <v>43.35</v>
      </c>
      <c r="L45" s="197">
        <v>46.83</v>
      </c>
      <c r="M45" s="197">
        <v>0</v>
      </c>
      <c r="N45" s="197">
        <v>0</v>
      </c>
      <c r="O45" s="197">
        <v>1.61</v>
      </c>
      <c r="P45" s="197">
        <v>1.63</v>
      </c>
      <c r="Q45" s="197">
        <v>1.57</v>
      </c>
      <c r="R45" s="197">
        <v>7.87</v>
      </c>
      <c r="S45" s="197">
        <v>4.76</v>
      </c>
      <c r="T45" s="197">
        <v>0</v>
      </c>
      <c r="U45" s="197">
        <v>9.3000000000000007</v>
      </c>
      <c r="V45" s="197">
        <v>4.6100000000000003</v>
      </c>
      <c r="W45" s="197">
        <v>0.37</v>
      </c>
      <c r="X45" s="197">
        <v>0.8</v>
      </c>
      <c r="Y45" s="197">
        <v>0</v>
      </c>
      <c r="Z45" s="197">
        <v>1.82</v>
      </c>
      <c r="AA45" s="197">
        <v>9.8000000000000007</v>
      </c>
      <c r="AB45" s="197">
        <v>0</v>
      </c>
      <c r="AC45" s="197">
        <v>1.25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5.52</v>
      </c>
      <c r="H46" s="197">
        <v>0</v>
      </c>
      <c r="I46" s="197">
        <v>11.69</v>
      </c>
      <c r="J46" s="197">
        <v>8.35</v>
      </c>
      <c r="K46" s="197">
        <v>43.35</v>
      </c>
      <c r="L46" s="197">
        <v>46.83</v>
      </c>
      <c r="M46" s="197">
        <v>0</v>
      </c>
      <c r="N46" s="197">
        <v>0</v>
      </c>
      <c r="O46" s="197">
        <v>1.61</v>
      </c>
      <c r="P46" s="197">
        <v>1.63</v>
      </c>
      <c r="Q46" s="197">
        <v>1.57</v>
      </c>
      <c r="R46" s="197">
        <v>7.87</v>
      </c>
      <c r="S46" s="197">
        <v>4.76</v>
      </c>
      <c r="T46" s="197">
        <v>0</v>
      </c>
      <c r="U46" s="197">
        <v>9.3000000000000007</v>
      </c>
      <c r="V46" s="197">
        <v>4.6100000000000003</v>
      </c>
      <c r="W46" s="197">
        <v>0.37</v>
      </c>
      <c r="X46" s="197">
        <v>0.8</v>
      </c>
      <c r="Y46" s="197">
        <v>0</v>
      </c>
      <c r="Z46" s="197">
        <v>1.82</v>
      </c>
      <c r="AA46" s="197">
        <v>9.8000000000000007</v>
      </c>
      <c r="AB46" s="197">
        <v>0</v>
      </c>
      <c r="AC46" s="197">
        <v>1.25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5.52</v>
      </c>
      <c r="H47" s="197">
        <v>0</v>
      </c>
      <c r="I47" s="197">
        <v>11.69</v>
      </c>
      <c r="J47" s="197">
        <v>8.35</v>
      </c>
      <c r="K47" s="197">
        <v>43.35</v>
      </c>
      <c r="L47" s="197">
        <v>46.83</v>
      </c>
      <c r="M47" s="197">
        <v>0</v>
      </c>
      <c r="N47" s="197">
        <v>0</v>
      </c>
      <c r="O47" s="197">
        <v>1.61</v>
      </c>
      <c r="P47" s="197">
        <v>1.63</v>
      </c>
      <c r="Q47" s="197">
        <v>1.57</v>
      </c>
      <c r="R47" s="197">
        <v>7.87</v>
      </c>
      <c r="S47" s="197">
        <v>4.76</v>
      </c>
      <c r="T47" s="197">
        <v>0</v>
      </c>
      <c r="U47" s="197">
        <v>9.3000000000000007</v>
      </c>
      <c r="V47" s="197">
        <v>4.6100000000000003</v>
      </c>
      <c r="W47" s="197">
        <v>0.37</v>
      </c>
      <c r="X47" s="197">
        <v>0.8</v>
      </c>
      <c r="Y47" s="197">
        <v>0</v>
      </c>
      <c r="Z47" s="197">
        <v>1.82</v>
      </c>
      <c r="AA47" s="197">
        <v>9.8000000000000007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5.52</v>
      </c>
      <c r="H48" s="197">
        <v>0</v>
      </c>
      <c r="I48" s="197">
        <v>11.69</v>
      </c>
      <c r="J48" s="197">
        <v>8.35</v>
      </c>
      <c r="K48" s="197">
        <v>43.35</v>
      </c>
      <c r="L48" s="197">
        <v>46.83</v>
      </c>
      <c r="M48" s="197">
        <v>0</v>
      </c>
      <c r="N48" s="197">
        <v>0</v>
      </c>
      <c r="O48" s="197">
        <v>1.61</v>
      </c>
      <c r="P48" s="197">
        <v>1.63</v>
      </c>
      <c r="Q48" s="197">
        <v>1.57</v>
      </c>
      <c r="R48" s="197">
        <v>7.87</v>
      </c>
      <c r="S48" s="197">
        <v>4.76</v>
      </c>
      <c r="T48" s="197">
        <v>0</v>
      </c>
      <c r="U48" s="197">
        <v>9.3000000000000007</v>
      </c>
      <c r="V48" s="197">
        <v>4.6100000000000003</v>
      </c>
      <c r="W48" s="197">
        <v>0.37</v>
      </c>
      <c r="X48" s="197">
        <v>0.8</v>
      </c>
      <c r="Y48" s="197">
        <v>0</v>
      </c>
      <c r="Z48" s="197">
        <v>1.82</v>
      </c>
      <c r="AA48" s="197">
        <v>9.8000000000000007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5.52</v>
      </c>
      <c r="H49" s="197">
        <v>0</v>
      </c>
      <c r="I49" s="197">
        <v>11.69</v>
      </c>
      <c r="J49" s="197">
        <v>8.35</v>
      </c>
      <c r="K49" s="197">
        <v>5.59</v>
      </c>
      <c r="L49" s="197">
        <v>46.83</v>
      </c>
      <c r="M49" s="197">
        <v>0</v>
      </c>
      <c r="N49" s="197">
        <v>0</v>
      </c>
      <c r="O49" s="197">
        <v>1.61</v>
      </c>
      <c r="P49" s="197">
        <v>1.63</v>
      </c>
      <c r="Q49" s="197">
        <v>1.57</v>
      </c>
      <c r="R49" s="197">
        <v>0.34</v>
      </c>
      <c r="S49" s="197">
        <v>4.76</v>
      </c>
      <c r="T49" s="197">
        <v>0</v>
      </c>
      <c r="U49" s="197">
        <v>9.3000000000000007</v>
      </c>
      <c r="V49" s="197">
        <v>0.14000000000000001</v>
      </c>
      <c r="W49" s="197">
        <v>0.72</v>
      </c>
      <c r="X49" s="197">
        <v>0.8</v>
      </c>
      <c r="Y49" s="197">
        <v>0</v>
      </c>
      <c r="Z49" s="197">
        <v>3.13</v>
      </c>
      <c r="AA49" s="197">
        <v>9.8000000000000007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5.52</v>
      </c>
      <c r="H50" s="197">
        <v>0</v>
      </c>
      <c r="I50" s="197">
        <v>11.69</v>
      </c>
      <c r="J50" s="197">
        <v>8.35</v>
      </c>
      <c r="K50" s="197">
        <v>5.59</v>
      </c>
      <c r="L50" s="197">
        <v>46.83</v>
      </c>
      <c r="M50" s="197">
        <v>0</v>
      </c>
      <c r="N50" s="197">
        <v>0</v>
      </c>
      <c r="O50" s="197">
        <v>1.61</v>
      </c>
      <c r="P50" s="197">
        <v>1.63</v>
      </c>
      <c r="Q50" s="197">
        <v>1.57</v>
      </c>
      <c r="R50" s="197">
        <v>0.34</v>
      </c>
      <c r="S50" s="197">
        <v>4.76</v>
      </c>
      <c r="T50" s="197">
        <v>0</v>
      </c>
      <c r="U50" s="197">
        <v>9.3000000000000007</v>
      </c>
      <c r="V50" s="197">
        <v>0.14000000000000001</v>
      </c>
      <c r="W50" s="197">
        <v>0.72</v>
      </c>
      <c r="X50" s="197">
        <v>0.8</v>
      </c>
      <c r="Y50" s="197">
        <v>0</v>
      </c>
      <c r="Z50" s="197">
        <v>3.13</v>
      </c>
      <c r="AA50" s="197">
        <v>9.8000000000000007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8.83</v>
      </c>
      <c r="G51" s="197">
        <v>5.52</v>
      </c>
      <c r="H51" s="197">
        <v>0</v>
      </c>
      <c r="I51" s="197">
        <v>11.55</v>
      </c>
      <c r="J51" s="197">
        <v>8.35</v>
      </c>
      <c r="K51" s="197">
        <v>5.59</v>
      </c>
      <c r="L51" s="197">
        <v>46.83</v>
      </c>
      <c r="M51" s="197">
        <v>0</v>
      </c>
      <c r="N51" s="197">
        <v>0</v>
      </c>
      <c r="O51" s="197">
        <v>1.61</v>
      </c>
      <c r="P51" s="197">
        <v>1.63</v>
      </c>
      <c r="Q51" s="197">
        <v>1.57</v>
      </c>
      <c r="R51" s="197">
        <v>0.34</v>
      </c>
      <c r="S51" s="197">
        <v>4.76</v>
      </c>
      <c r="T51" s="197">
        <v>0</v>
      </c>
      <c r="U51" s="197">
        <v>9.3000000000000007</v>
      </c>
      <c r="V51" s="197">
        <v>0.14000000000000001</v>
      </c>
      <c r="W51" s="197">
        <v>0.37</v>
      </c>
      <c r="X51" s="197">
        <v>0.8</v>
      </c>
      <c r="Y51" s="197">
        <v>0</v>
      </c>
      <c r="Z51" s="197">
        <v>1.82</v>
      </c>
      <c r="AA51" s="197">
        <v>9.8000000000000007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8.83</v>
      </c>
      <c r="G52" s="197">
        <v>5.52</v>
      </c>
      <c r="H52" s="197">
        <v>0</v>
      </c>
      <c r="I52" s="197">
        <v>11.55</v>
      </c>
      <c r="J52" s="197">
        <v>8.35</v>
      </c>
      <c r="K52" s="197">
        <v>5.59</v>
      </c>
      <c r="L52" s="197">
        <v>46.83</v>
      </c>
      <c r="M52" s="197">
        <v>0</v>
      </c>
      <c r="N52" s="197">
        <v>0</v>
      </c>
      <c r="O52" s="197">
        <v>1.61</v>
      </c>
      <c r="P52" s="197">
        <v>1.63</v>
      </c>
      <c r="Q52" s="197">
        <v>1.57</v>
      </c>
      <c r="R52" s="197">
        <v>0.34</v>
      </c>
      <c r="S52" s="197">
        <v>4.76</v>
      </c>
      <c r="T52" s="197">
        <v>0</v>
      </c>
      <c r="U52" s="197">
        <v>9.3000000000000007</v>
      </c>
      <c r="V52" s="197">
        <v>0.14000000000000001</v>
      </c>
      <c r="W52" s="197">
        <v>0.37</v>
      </c>
      <c r="X52" s="197">
        <v>0.8</v>
      </c>
      <c r="Y52" s="197">
        <v>0</v>
      </c>
      <c r="Z52" s="197">
        <v>1.82</v>
      </c>
      <c r="AA52" s="197">
        <v>9.8000000000000007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8.83</v>
      </c>
      <c r="G53" s="197">
        <v>5.52</v>
      </c>
      <c r="H53" s="197">
        <v>0</v>
      </c>
      <c r="I53" s="197">
        <v>11.55</v>
      </c>
      <c r="J53" s="197">
        <v>8.35</v>
      </c>
      <c r="K53" s="197">
        <v>5.59</v>
      </c>
      <c r="L53" s="197">
        <v>46.83</v>
      </c>
      <c r="M53" s="197">
        <v>0</v>
      </c>
      <c r="N53" s="197">
        <v>0</v>
      </c>
      <c r="O53" s="197">
        <v>1.61</v>
      </c>
      <c r="P53" s="197">
        <v>1.63</v>
      </c>
      <c r="Q53" s="197">
        <v>1.57</v>
      </c>
      <c r="R53" s="197">
        <v>0.34</v>
      </c>
      <c r="S53" s="197">
        <v>4.76</v>
      </c>
      <c r="T53" s="197">
        <v>0</v>
      </c>
      <c r="U53" s="197">
        <v>9.3000000000000007</v>
      </c>
      <c r="V53" s="197">
        <v>0.14000000000000001</v>
      </c>
      <c r="W53" s="197">
        <v>0.37</v>
      </c>
      <c r="X53" s="197">
        <v>0.8</v>
      </c>
      <c r="Y53" s="197">
        <v>0</v>
      </c>
      <c r="Z53" s="197">
        <v>1.82</v>
      </c>
      <c r="AA53" s="197">
        <v>9.8000000000000007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8.83</v>
      </c>
      <c r="G54" s="197">
        <v>5.52</v>
      </c>
      <c r="H54" s="197">
        <v>0</v>
      </c>
      <c r="I54" s="197">
        <v>11.55</v>
      </c>
      <c r="J54" s="197">
        <v>8.35</v>
      </c>
      <c r="K54" s="197">
        <v>5.59</v>
      </c>
      <c r="L54" s="197">
        <v>46.83</v>
      </c>
      <c r="M54" s="197">
        <v>0</v>
      </c>
      <c r="N54" s="197">
        <v>0</v>
      </c>
      <c r="O54" s="197">
        <v>1.61</v>
      </c>
      <c r="P54" s="197">
        <v>1.63</v>
      </c>
      <c r="Q54" s="197">
        <v>1.57</v>
      </c>
      <c r="R54" s="197">
        <v>0.34</v>
      </c>
      <c r="S54" s="197">
        <v>4.76</v>
      </c>
      <c r="T54" s="197">
        <v>0</v>
      </c>
      <c r="U54" s="197">
        <v>9.3000000000000007</v>
      </c>
      <c r="V54" s="197">
        <v>0.14000000000000001</v>
      </c>
      <c r="W54" s="197">
        <v>0.37</v>
      </c>
      <c r="X54" s="197">
        <v>0.8</v>
      </c>
      <c r="Y54" s="197">
        <v>0</v>
      </c>
      <c r="Z54" s="197">
        <v>1.82</v>
      </c>
      <c r="AA54" s="197">
        <v>9.8000000000000007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8.69</v>
      </c>
      <c r="G55" s="197">
        <v>5.52</v>
      </c>
      <c r="H55" s="197">
        <v>0</v>
      </c>
      <c r="I55" s="197">
        <v>11.55</v>
      </c>
      <c r="J55" s="197">
        <v>8.35</v>
      </c>
      <c r="K55" s="197">
        <v>44.08</v>
      </c>
      <c r="L55" s="197">
        <v>46.83</v>
      </c>
      <c r="M55" s="197">
        <v>0</v>
      </c>
      <c r="N55" s="197">
        <v>0</v>
      </c>
      <c r="O55" s="197">
        <v>1.61</v>
      </c>
      <c r="P55" s="197">
        <v>1.63</v>
      </c>
      <c r="Q55" s="197">
        <v>1.57</v>
      </c>
      <c r="R55" s="197">
        <v>5.93</v>
      </c>
      <c r="S55" s="197">
        <v>4.76</v>
      </c>
      <c r="T55" s="197">
        <v>0</v>
      </c>
      <c r="U55" s="197">
        <v>9.3000000000000007</v>
      </c>
      <c r="V55" s="197">
        <v>4.6100000000000003</v>
      </c>
      <c r="W55" s="197">
        <v>0.37</v>
      </c>
      <c r="X55" s="197">
        <v>0.8</v>
      </c>
      <c r="Y55" s="197">
        <v>0</v>
      </c>
      <c r="Z55" s="197">
        <v>1.82</v>
      </c>
      <c r="AA55" s="197">
        <v>9.8000000000000007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8.69</v>
      </c>
      <c r="G56" s="197">
        <v>5.52</v>
      </c>
      <c r="H56" s="197">
        <v>0</v>
      </c>
      <c r="I56" s="197">
        <v>11.55</v>
      </c>
      <c r="J56" s="197">
        <v>8.35</v>
      </c>
      <c r="K56" s="197">
        <v>44.32</v>
      </c>
      <c r="L56" s="197">
        <v>46.83</v>
      </c>
      <c r="M56" s="197">
        <v>0</v>
      </c>
      <c r="N56" s="197">
        <v>0</v>
      </c>
      <c r="O56" s="197">
        <v>1.61</v>
      </c>
      <c r="P56" s="197">
        <v>1.63</v>
      </c>
      <c r="Q56" s="197">
        <v>1.57</v>
      </c>
      <c r="R56" s="197">
        <v>5.93</v>
      </c>
      <c r="S56" s="197">
        <v>4.76</v>
      </c>
      <c r="T56" s="197">
        <v>0</v>
      </c>
      <c r="U56" s="197">
        <v>9.3000000000000007</v>
      </c>
      <c r="V56" s="197">
        <v>4.6100000000000003</v>
      </c>
      <c r="W56" s="197">
        <v>0.37</v>
      </c>
      <c r="X56" s="197">
        <v>0.8</v>
      </c>
      <c r="Y56" s="197">
        <v>0</v>
      </c>
      <c r="Z56" s="197">
        <v>1.82</v>
      </c>
      <c r="AA56" s="197">
        <v>9.8000000000000007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8.69</v>
      </c>
      <c r="G57" s="197">
        <v>5.52</v>
      </c>
      <c r="H57" s="197">
        <v>0</v>
      </c>
      <c r="I57" s="197">
        <v>11.55</v>
      </c>
      <c r="J57" s="197">
        <v>8.35</v>
      </c>
      <c r="K57" s="197">
        <v>44.32</v>
      </c>
      <c r="L57" s="197">
        <v>46.83</v>
      </c>
      <c r="M57" s="197">
        <v>0</v>
      </c>
      <c r="N57" s="197">
        <v>0</v>
      </c>
      <c r="O57" s="197">
        <v>1.61</v>
      </c>
      <c r="P57" s="197">
        <v>1.63</v>
      </c>
      <c r="Q57" s="197">
        <v>1.57</v>
      </c>
      <c r="R57" s="197">
        <v>5.93</v>
      </c>
      <c r="S57" s="197">
        <v>4.76</v>
      </c>
      <c r="T57" s="197">
        <v>0</v>
      </c>
      <c r="U57" s="197">
        <v>9.3000000000000007</v>
      </c>
      <c r="V57" s="197">
        <v>4.6100000000000003</v>
      </c>
      <c r="W57" s="197">
        <v>0.37</v>
      </c>
      <c r="X57" s="197">
        <v>0.8</v>
      </c>
      <c r="Y57" s="197">
        <v>0</v>
      </c>
      <c r="Z57" s="197">
        <v>1.82</v>
      </c>
      <c r="AA57" s="197">
        <v>9.8000000000000007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8.69</v>
      </c>
      <c r="G58" s="197">
        <v>5.52</v>
      </c>
      <c r="H58" s="197">
        <v>0</v>
      </c>
      <c r="I58" s="197">
        <v>11.55</v>
      </c>
      <c r="J58" s="197">
        <v>8.35</v>
      </c>
      <c r="K58" s="197">
        <v>44.32</v>
      </c>
      <c r="L58" s="197">
        <v>46.83</v>
      </c>
      <c r="M58" s="197">
        <v>0</v>
      </c>
      <c r="N58" s="197">
        <v>0</v>
      </c>
      <c r="O58" s="197">
        <v>1.61</v>
      </c>
      <c r="P58" s="197">
        <v>1.63</v>
      </c>
      <c r="Q58" s="197">
        <v>1.57</v>
      </c>
      <c r="R58" s="197">
        <v>5.93</v>
      </c>
      <c r="S58" s="197">
        <v>4.76</v>
      </c>
      <c r="T58" s="197">
        <v>0</v>
      </c>
      <c r="U58" s="197">
        <v>9.3000000000000007</v>
      </c>
      <c r="V58" s="197">
        <v>4.6100000000000003</v>
      </c>
      <c r="W58" s="197">
        <v>0.37</v>
      </c>
      <c r="X58" s="197">
        <v>0.8</v>
      </c>
      <c r="Y58" s="197">
        <v>0</v>
      </c>
      <c r="Z58" s="197">
        <v>1.82</v>
      </c>
      <c r="AA58" s="197">
        <v>9.8000000000000007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8.69</v>
      </c>
      <c r="G59" s="197">
        <v>5.52</v>
      </c>
      <c r="H59" s="197">
        <v>0</v>
      </c>
      <c r="I59" s="197">
        <v>11.41</v>
      </c>
      <c r="J59" s="197">
        <v>8.35</v>
      </c>
      <c r="K59" s="197">
        <v>44.32</v>
      </c>
      <c r="L59" s="197">
        <v>46.83</v>
      </c>
      <c r="M59" s="197">
        <v>0</v>
      </c>
      <c r="N59" s="197">
        <v>0</v>
      </c>
      <c r="O59" s="197">
        <v>1.61</v>
      </c>
      <c r="P59" s="197">
        <v>1.63</v>
      </c>
      <c r="Q59" s="197">
        <v>1.57</v>
      </c>
      <c r="R59" s="197">
        <v>5.93</v>
      </c>
      <c r="S59" s="197">
        <v>4.76</v>
      </c>
      <c r="T59" s="197">
        <v>0</v>
      </c>
      <c r="U59" s="197">
        <v>9.3000000000000007</v>
      </c>
      <c r="V59" s="197">
        <v>4.6100000000000003</v>
      </c>
      <c r="W59" s="197">
        <v>0.37</v>
      </c>
      <c r="X59" s="197">
        <v>0.8</v>
      </c>
      <c r="Y59" s="197">
        <v>0</v>
      </c>
      <c r="Z59" s="197">
        <v>1.82</v>
      </c>
      <c r="AA59" s="197">
        <v>9.8000000000000007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8.69</v>
      </c>
      <c r="G60" s="197">
        <v>5.52</v>
      </c>
      <c r="H60" s="197">
        <v>0</v>
      </c>
      <c r="I60" s="197">
        <v>11.41</v>
      </c>
      <c r="J60" s="197">
        <v>8.35</v>
      </c>
      <c r="K60" s="197">
        <v>44.32</v>
      </c>
      <c r="L60" s="197">
        <v>46.83</v>
      </c>
      <c r="M60" s="197">
        <v>0</v>
      </c>
      <c r="N60" s="197">
        <v>0</v>
      </c>
      <c r="O60" s="197">
        <v>1.61</v>
      </c>
      <c r="P60" s="197">
        <v>1.63</v>
      </c>
      <c r="Q60" s="197">
        <v>1.57</v>
      </c>
      <c r="R60" s="197">
        <v>5.93</v>
      </c>
      <c r="S60" s="197">
        <v>4.76</v>
      </c>
      <c r="T60" s="197">
        <v>0</v>
      </c>
      <c r="U60" s="197">
        <v>9.3000000000000007</v>
      </c>
      <c r="V60" s="197">
        <v>4.6100000000000003</v>
      </c>
      <c r="W60" s="197">
        <v>0.37</v>
      </c>
      <c r="X60" s="197">
        <v>0.8</v>
      </c>
      <c r="Y60" s="197">
        <v>0</v>
      </c>
      <c r="Z60" s="197">
        <v>1.82</v>
      </c>
      <c r="AA60" s="197">
        <v>9.8000000000000007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8.69</v>
      </c>
      <c r="G61" s="197">
        <v>5.52</v>
      </c>
      <c r="H61" s="197">
        <v>0</v>
      </c>
      <c r="I61" s="197">
        <v>6.68</v>
      </c>
      <c r="J61" s="197">
        <v>13.36</v>
      </c>
      <c r="K61" s="197">
        <v>41.41</v>
      </c>
      <c r="L61" s="197">
        <v>46.83</v>
      </c>
      <c r="M61" s="197">
        <v>0</v>
      </c>
      <c r="N61" s="197">
        <v>0</v>
      </c>
      <c r="O61" s="197">
        <v>1.61</v>
      </c>
      <c r="P61" s="197">
        <v>1.63</v>
      </c>
      <c r="Q61" s="197">
        <v>1.57</v>
      </c>
      <c r="R61" s="197">
        <v>8.0500000000000007</v>
      </c>
      <c r="S61" s="197">
        <v>4.76</v>
      </c>
      <c r="T61" s="197">
        <v>0</v>
      </c>
      <c r="U61" s="197">
        <v>9.3000000000000007</v>
      </c>
      <c r="V61" s="197">
        <v>4.6100000000000003</v>
      </c>
      <c r="W61" s="197">
        <v>0.72</v>
      </c>
      <c r="X61" s="197">
        <v>0.8</v>
      </c>
      <c r="Y61" s="197">
        <v>0</v>
      </c>
      <c r="Z61" s="197">
        <v>3.58</v>
      </c>
      <c r="AA61" s="197">
        <v>5.56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1.1100000000000001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8.69</v>
      </c>
      <c r="G62" s="197">
        <v>5.79</v>
      </c>
      <c r="H62" s="197">
        <v>0</v>
      </c>
      <c r="I62" s="197">
        <v>6.68</v>
      </c>
      <c r="J62" s="197">
        <v>13.36</v>
      </c>
      <c r="K62" s="197">
        <v>41.41</v>
      </c>
      <c r="L62" s="197">
        <v>46.83</v>
      </c>
      <c r="M62" s="197">
        <v>0</v>
      </c>
      <c r="N62" s="197">
        <v>0</v>
      </c>
      <c r="O62" s="197">
        <v>1.61</v>
      </c>
      <c r="P62" s="197">
        <v>1.63</v>
      </c>
      <c r="Q62" s="197">
        <v>1.57</v>
      </c>
      <c r="R62" s="197">
        <v>8.0500000000000007</v>
      </c>
      <c r="S62" s="197">
        <v>4.76</v>
      </c>
      <c r="T62" s="197">
        <v>0</v>
      </c>
      <c r="U62" s="197">
        <v>9.3000000000000007</v>
      </c>
      <c r="V62" s="197">
        <v>4.6100000000000003</v>
      </c>
      <c r="W62" s="197">
        <v>0.72</v>
      </c>
      <c r="X62" s="197">
        <v>0.8</v>
      </c>
      <c r="Y62" s="197">
        <v>0</v>
      </c>
      <c r="Z62" s="197">
        <v>3.58</v>
      </c>
      <c r="AA62" s="197">
        <v>5.56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1.1100000000000001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8.69</v>
      </c>
      <c r="G63" s="197">
        <v>5.79</v>
      </c>
      <c r="H63" s="197">
        <v>0</v>
      </c>
      <c r="I63" s="197">
        <v>6.68</v>
      </c>
      <c r="J63" s="197">
        <v>13.36</v>
      </c>
      <c r="K63" s="197">
        <v>4.62</v>
      </c>
      <c r="L63" s="197">
        <v>2.08</v>
      </c>
      <c r="M63" s="197">
        <v>0</v>
      </c>
      <c r="N63" s="197">
        <v>0</v>
      </c>
      <c r="O63" s="197">
        <v>1.61</v>
      </c>
      <c r="P63" s="197">
        <v>1.63</v>
      </c>
      <c r="Q63" s="197">
        <v>1.57</v>
      </c>
      <c r="R63" s="197">
        <v>1.0900000000000001</v>
      </c>
      <c r="S63" s="197">
        <v>0.89</v>
      </c>
      <c r="T63" s="197">
        <v>0</v>
      </c>
      <c r="U63" s="197">
        <v>9.3000000000000007</v>
      </c>
      <c r="V63" s="197">
        <v>0.35</v>
      </c>
      <c r="W63" s="197">
        <v>0.72</v>
      </c>
      <c r="X63" s="197">
        <v>0.8</v>
      </c>
      <c r="Y63" s="197">
        <v>0</v>
      </c>
      <c r="Z63" s="197">
        <v>3.58</v>
      </c>
      <c r="AA63" s="197">
        <v>5.56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1.1100000000000001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8.69</v>
      </c>
      <c r="G64" s="197">
        <v>5.79</v>
      </c>
      <c r="H64" s="197">
        <v>0</v>
      </c>
      <c r="I64" s="197">
        <v>6.68</v>
      </c>
      <c r="J64" s="197">
        <v>13.36</v>
      </c>
      <c r="K64" s="197">
        <v>4.62</v>
      </c>
      <c r="L64" s="197">
        <v>2.0699999999999998</v>
      </c>
      <c r="M64" s="197">
        <v>0</v>
      </c>
      <c r="N64" s="197">
        <v>0</v>
      </c>
      <c r="O64" s="197">
        <v>1.61</v>
      </c>
      <c r="P64" s="197">
        <v>1.63</v>
      </c>
      <c r="Q64" s="197">
        <v>1.57</v>
      </c>
      <c r="R64" s="197">
        <v>1.0900000000000001</v>
      </c>
      <c r="S64" s="197">
        <v>0.89</v>
      </c>
      <c r="T64" s="197">
        <v>0</v>
      </c>
      <c r="U64" s="197">
        <v>9.3000000000000007</v>
      </c>
      <c r="V64" s="197">
        <v>0.14000000000000001</v>
      </c>
      <c r="W64" s="197">
        <v>0.72</v>
      </c>
      <c r="X64" s="197">
        <v>0.8</v>
      </c>
      <c r="Y64" s="197">
        <v>0</v>
      </c>
      <c r="Z64" s="197">
        <v>3.58</v>
      </c>
      <c r="AA64" s="197">
        <v>0.49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1.1100000000000001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14.48</v>
      </c>
      <c r="H65" s="197">
        <v>0</v>
      </c>
      <c r="I65" s="197">
        <v>6.68</v>
      </c>
      <c r="J65" s="197">
        <v>13.36</v>
      </c>
      <c r="K65" s="197">
        <v>4.62</v>
      </c>
      <c r="L65" s="197">
        <v>2.0699999999999998</v>
      </c>
      <c r="M65" s="197">
        <v>0</v>
      </c>
      <c r="N65" s="197">
        <v>0</v>
      </c>
      <c r="O65" s="197">
        <v>1.61</v>
      </c>
      <c r="P65" s="197">
        <v>1.63</v>
      </c>
      <c r="Q65" s="197">
        <v>1.57</v>
      </c>
      <c r="R65" s="197">
        <v>1.0900000000000001</v>
      </c>
      <c r="S65" s="197">
        <v>0.89</v>
      </c>
      <c r="T65" s="197">
        <v>0</v>
      </c>
      <c r="U65" s="197">
        <v>9.3000000000000007</v>
      </c>
      <c r="V65" s="197">
        <v>0.14000000000000001</v>
      </c>
      <c r="W65" s="197">
        <v>0.72</v>
      </c>
      <c r="X65" s="197">
        <v>0.8</v>
      </c>
      <c r="Y65" s="197">
        <v>0</v>
      </c>
      <c r="Z65" s="197">
        <v>3.58</v>
      </c>
      <c r="AA65" s="197">
        <v>0.49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1.1100000000000001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14.48</v>
      </c>
      <c r="H66" s="197">
        <v>0</v>
      </c>
      <c r="I66" s="197">
        <v>6.68</v>
      </c>
      <c r="J66" s="197">
        <v>13.36</v>
      </c>
      <c r="K66" s="197">
        <v>4.62</v>
      </c>
      <c r="L66" s="197">
        <v>2.08</v>
      </c>
      <c r="M66" s="197">
        <v>0</v>
      </c>
      <c r="N66" s="197">
        <v>0</v>
      </c>
      <c r="O66" s="197">
        <v>1.61</v>
      </c>
      <c r="P66" s="197">
        <v>1.63</v>
      </c>
      <c r="Q66" s="197">
        <v>1.57</v>
      </c>
      <c r="R66" s="197">
        <v>1.0900000000000001</v>
      </c>
      <c r="S66" s="197">
        <v>0.89</v>
      </c>
      <c r="T66" s="197">
        <v>0</v>
      </c>
      <c r="U66" s="197">
        <v>9.3000000000000007</v>
      </c>
      <c r="V66" s="197">
        <v>0.14000000000000001</v>
      </c>
      <c r="W66" s="197">
        <v>0.72</v>
      </c>
      <c r="X66" s="197">
        <v>0.8</v>
      </c>
      <c r="Y66" s="197">
        <v>0</v>
      </c>
      <c r="Z66" s="197">
        <v>3.58</v>
      </c>
      <c r="AA66" s="197">
        <v>0.49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1.1100000000000001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14.48</v>
      </c>
      <c r="H67" s="197">
        <v>0</v>
      </c>
      <c r="I67" s="197">
        <v>6.68</v>
      </c>
      <c r="J67" s="197">
        <v>13.36</v>
      </c>
      <c r="K67" s="197">
        <v>4.62</v>
      </c>
      <c r="L67" s="197">
        <v>2.0699999999999998</v>
      </c>
      <c r="M67" s="197">
        <v>0</v>
      </c>
      <c r="N67" s="197">
        <v>0</v>
      </c>
      <c r="O67" s="197">
        <v>1.61</v>
      </c>
      <c r="P67" s="197">
        <v>1.63</v>
      </c>
      <c r="Q67" s="197">
        <v>0.08</v>
      </c>
      <c r="R67" s="197">
        <v>1.0900000000000001</v>
      </c>
      <c r="S67" s="197">
        <v>0.89</v>
      </c>
      <c r="T67" s="197">
        <v>0</v>
      </c>
      <c r="U67" s="197">
        <v>9.3000000000000007</v>
      </c>
      <c r="V67" s="197">
        <v>0.14000000000000001</v>
      </c>
      <c r="W67" s="197">
        <v>0.72</v>
      </c>
      <c r="X67" s="197">
        <v>0.8</v>
      </c>
      <c r="Y67" s="197">
        <v>0</v>
      </c>
      <c r="Z67" s="197">
        <v>3.58</v>
      </c>
      <c r="AA67" s="197">
        <v>0.49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11.38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1.1100000000000001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14.62</v>
      </c>
      <c r="H68" s="197">
        <v>0</v>
      </c>
      <c r="I68" s="197">
        <v>6.68</v>
      </c>
      <c r="J68" s="197">
        <v>13.36</v>
      </c>
      <c r="K68" s="197">
        <v>2.61</v>
      </c>
      <c r="L68" s="197">
        <v>2.0699999999999998</v>
      </c>
      <c r="M68" s="197">
        <v>0</v>
      </c>
      <c r="N68" s="197">
        <v>0</v>
      </c>
      <c r="O68" s="197">
        <v>1.61</v>
      </c>
      <c r="P68" s="197">
        <v>1.63</v>
      </c>
      <c r="Q68" s="197">
        <v>0.08</v>
      </c>
      <c r="R68" s="197">
        <v>0.34</v>
      </c>
      <c r="S68" s="197">
        <v>0.89</v>
      </c>
      <c r="T68" s="197">
        <v>0</v>
      </c>
      <c r="U68" s="197">
        <v>9.3000000000000007</v>
      </c>
      <c r="V68" s="197">
        <v>0.14000000000000001</v>
      </c>
      <c r="W68" s="197">
        <v>0.72</v>
      </c>
      <c r="X68" s="197">
        <v>0.8</v>
      </c>
      <c r="Y68" s="197">
        <v>0</v>
      </c>
      <c r="Z68" s="197">
        <v>3.58</v>
      </c>
      <c r="AA68" s="197">
        <v>0.49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1.1100000000000001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14.62</v>
      </c>
      <c r="H69" s="197">
        <v>0</v>
      </c>
      <c r="I69" s="197">
        <v>6.68</v>
      </c>
      <c r="J69" s="197">
        <v>13.36</v>
      </c>
      <c r="K69" s="197">
        <v>2.61</v>
      </c>
      <c r="L69" s="197">
        <v>2.0699999999999998</v>
      </c>
      <c r="M69" s="197">
        <v>0</v>
      </c>
      <c r="N69" s="197">
        <v>0</v>
      </c>
      <c r="O69" s="197">
        <v>1.61</v>
      </c>
      <c r="P69" s="197">
        <v>1.63</v>
      </c>
      <c r="Q69" s="197">
        <v>0.08</v>
      </c>
      <c r="R69" s="197">
        <v>0.34</v>
      </c>
      <c r="S69" s="197">
        <v>0.89</v>
      </c>
      <c r="T69" s="197">
        <v>0</v>
      </c>
      <c r="U69" s="197">
        <v>9.3000000000000007</v>
      </c>
      <c r="V69" s="197">
        <v>7.0000000000000007E-2</v>
      </c>
      <c r="W69" s="197">
        <v>0.64</v>
      </c>
      <c r="X69" s="197">
        <v>0.8</v>
      </c>
      <c r="Y69" s="197">
        <v>0</v>
      </c>
      <c r="Z69" s="197">
        <v>3.58</v>
      </c>
      <c r="AA69" s="197">
        <v>0.49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1.1100000000000001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14.62</v>
      </c>
      <c r="H70" s="197">
        <v>0</v>
      </c>
      <c r="I70" s="197">
        <v>6.68</v>
      </c>
      <c r="J70" s="197">
        <v>13.36</v>
      </c>
      <c r="K70" s="197">
        <v>2.61</v>
      </c>
      <c r="L70" s="197">
        <v>2.0699999999999998</v>
      </c>
      <c r="M70" s="197">
        <v>0</v>
      </c>
      <c r="N70" s="197">
        <v>0</v>
      </c>
      <c r="O70" s="197">
        <v>1.61</v>
      </c>
      <c r="P70" s="197">
        <v>1.63</v>
      </c>
      <c r="Q70" s="197">
        <v>0.08</v>
      </c>
      <c r="R70" s="197">
        <v>0.34</v>
      </c>
      <c r="S70" s="197">
        <v>0.21</v>
      </c>
      <c r="T70" s="197">
        <v>0</v>
      </c>
      <c r="U70" s="197">
        <v>9.3000000000000007</v>
      </c>
      <c r="V70" s="197">
        <v>7.0000000000000007E-2</v>
      </c>
      <c r="W70" s="197">
        <v>0.64</v>
      </c>
      <c r="X70" s="197">
        <v>0.8</v>
      </c>
      <c r="Y70" s="197">
        <v>0</v>
      </c>
      <c r="Z70" s="197">
        <v>3.58</v>
      </c>
      <c r="AA70" s="197">
        <v>0.49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1.1100000000000001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14.76</v>
      </c>
      <c r="H71" s="197">
        <v>0</v>
      </c>
      <c r="I71" s="197">
        <v>6.68</v>
      </c>
      <c r="J71" s="197">
        <v>13.36</v>
      </c>
      <c r="K71" s="197">
        <v>2.61</v>
      </c>
      <c r="L71" s="197">
        <v>2.0699999999999998</v>
      </c>
      <c r="M71" s="197">
        <v>0</v>
      </c>
      <c r="N71" s="197">
        <v>0</v>
      </c>
      <c r="O71" s="197">
        <v>1.61</v>
      </c>
      <c r="P71" s="197">
        <v>1.63</v>
      </c>
      <c r="Q71" s="197">
        <v>0.08</v>
      </c>
      <c r="R71" s="197">
        <v>0.34</v>
      </c>
      <c r="S71" s="197">
        <v>0.21</v>
      </c>
      <c r="T71" s="197">
        <v>0</v>
      </c>
      <c r="U71" s="197">
        <v>9.3000000000000007</v>
      </c>
      <c r="V71" s="197">
        <v>7.0000000000000007E-2</v>
      </c>
      <c r="W71" s="197">
        <v>0.35</v>
      </c>
      <c r="X71" s="197">
        <v>0.8</v>
      </c>
      <c r="Y71" s="197">
        <v>0</v>
      </c>
      <c r="Z71" s="197">
        <v>3.58</v>
      </c>
      <c r="AA71" s="197">
        <v>0.49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1.1100000000000001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14.76</v>
      </c>
      <c r="H72" s="197">
        <v>0</v>
      </c>
      <c r="I72" s="197">
        <v>6.68</v>
      </c>
      <c r="J72" s="197">
        <v>13.36</v>
      </c>
      <c r="K72" s="197">
        <v>2.61</v>
      </c>
      <c r="L72" s="197">
        <v>2.0699999999999998</v>
      </c>
      <c r="M72" s="197">
        <v>0</v>
      </c>
      <c r="N72" s="197">
        <v>0</v>
      </c>
      <c r="O72" s="197">
        <v>1.61</v>
      </c>
      <c r="P72" s="197">
        <v>1.63</v>
      </c>
      <c r="Q72" s="197">
        <v>0.08</v>
      </c>
      <c r="R72" s="197">
        <v>0.34</v>
      </c>
      <c r="S72" s="197">
        <v>0.21</v>
      </c>
      <c r="T72" s="197">
        <v>0</v>
      </c>
      <c r="U72" s="197">
        <v>9.3000000000000007</v>
      </c>
      <c r="V72" s="197">
        <v>7.0000000000000007E-2</v>
      </c>
      <c r="W72" s="197">
        <v>0.35</v>
      </c>
      <c r="X72" s="197">
        <v>0.8</v>
      </c>
      <c r="Y72" s="197">
        <v>0</v>
      </c>
      <c r="Z72" s="197">
        <v>3.58</v>
      </c>
      <c r="AA72" s="197">
        <v>0.49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1.1100000000000001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14.76</v>
      </c>
      <c r="H73" s="197">
        <v>0</v>
      </c>
      <c r="I73" s="197">
        <v>6.68</v>
      </c>
      <c r="J73" s="197">
        <v>13.36</v>
      </c>
      <c r="K73" s="197">
        <v>2.61</v>
      </c>
      <c r="L73" s="197">
        <v>2.0699999999999998</v>
      </c>
      <c r="M73" s="197">
        <v>0</v>
      </c>
      <c r="N73" s="197">
        <v>0</v>
      </c>
      <c r="O73" s="197">
        <v>1.61</v>
      </c>
      <c r="P73" s="197">
        <v>1.63</v>
      </c>
      <c r="Q73" s="197">
        <v>0.08</v>
      </c>
      <c r="R73" s="197">
        <v>0.34</v>
      </c>
      <c r="S73" s="197">
        <v>0.21</v>
      </c>
      <c r="T73" s="197">
        <v>0</v>
      </c>
      <c r="U73" s="197">
        <v>9.3000000000000007</v>
      </c>
      <c r="V73" s="197">
        <v>7.0000000000000007E-2</v>
      </c>
      <c r="W73" s="197">
        <v>0.35</v>
      </c>
      <c r="X73" s="197">
        <v>0.8</v>
      </c>
      <c r="Y73" s="197">
        <v>0</v>
      </c>
      <c r="Z73" s="197">
        <v>3.58</v>
      </c>
      <c r="AA73" s="197">
        <v>0.49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1.1100000000000001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14.76</v>
      </c>
      <c r="H74" s="197">
        <v>0</v>
      </c>
      <c r="I74" s="197">
        <v>6.68</v>
      </c>
      <c r="J74" s="197">
        <v>13.36</v>
      </c>
      <c r="K74" s="197">
        <v>2.61</v>
      </c>
      <c r="L74" s="197">
        <v>2.0699999999999998</v>
      </c>
      <c r="M74" s="197">
        <v>0</v>
      </c>
      <c r="N74" s="197">
        <v>0</v>
      </c>
      <c r="O74" s="197">
        <v>1.61</v>
      </c>
      <c r="P74" s="197">
        <v>1.63</v>
      </c>
      <c r="Q74" s="197">
        <v>0.08</v>
      </c>
      <c r="R74" s="197">
        <v>0.34</v>
      </c>
      <c r="S74" s="197">
        <v>0.21</v>
      </c>
      <c r="T74" s="197">
        <v>0</v>
      </c>
      <c r="U74" s="197">
        <v>9.3000000000000007</v>
      </c>
      <c r="V74" s="197">
        <v>7.0000000000000007E-2</v>
      </c>
      <c r="W74" s="197">
        <v>0.35</v>
      </c>
      <c r="X74" s="197">
        <v>0.8</v>
      </c>
      <c r="Y74" s="197">
        <v>0</v>
      </c>
      <c r="Z74" s="197">
        <v>3.58</v>
      </c>
      <c r="AA74" s="197">
        <v>0.49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1.1100000000000001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14.89</v>
      </c>
      <c r="H75" s="197">
        <v>0</v>
      </c>
      <c r="I75" s="197">
        <v>6.68</v>
      </c>
      <c r="J75" s="197">
        <v>13.36</v>
      </c>
      <c r="K75" s="197">
        <v>2.61</v>
      </c>
      <c r="L75" s="197">
        <v>2.0699999999999998</v>
      </c>
      <c r="M75" s="197">
        <v>0</v>
      </c>
      <c r="N75" s="197">
        <v>0</v>
      </c>
      <c r="O75" s="197">
        <v>1.61</v>
      </c>
      <c r="P75" s="197">
        <v>1.63</v>
      </c>
      <c r="Q75" s="197">
        <v>0.08</v>
      </c>
      <c r="R75" s="197">
        <v>0.34</v>
      </c>
      <c r="S75" s="197">
        <v>0.21</v>
      </c>
      <c r="T75" s="197">
        <v>0</v>
      </c>
      <c r="U75" s="197">
        <v>10.99</v>
      </c>
      <c r="V75" s="197">
        <v>0.15</v>
      </c>
      <c r="W75" s="197">
        <v>0.35</v>
      </c>
      <c r="X75" s="197">
        <v>0.8</v>
      </c>
      <c r="Y75" s="197">
        <v>0</v>
      </c>
      <c r="Z75" s="197">
        <v>3.58</v>
      </c>
      <c r="AA75" s="197">
        <v>0.49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1.1100000000000001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14.89</v>
      </c>
      <c r="H76" s="197">
        <v>0</v>
      </c>
      <c r="I76" s="197">
        <v>6.68</v>
      </c>
      <c r="J76" s="197">
        <v>13.36</v>
      </c>
      <c r="K76" s="197">
        <v>2.61</v>
      </c>
      <c r="L76" s="197">
        <v>2.0699999999999998</v>
      </c>
      <c r="M76" s="197">
        <v>0</v>
      </c>
      <c r="N76" s="197">
        <v>0</v>
      </c>
      <c r="O76" s="197">
        <v>1.61</v>
      </c>
      <c r="P76" s="197">
        <v>1.63</v>
      </c>
      <c r="Q76" s="197">
        <v>0.08</v>
      </c>
      <c r="R76" s="197">
        <v>0.34</v>
      </c>
      <c r="S76" s="197">
        <v>0.21</v>
      </c>
      <c r="T76" s="197">
        <v>0</v>
      </c>
      <c r="U76" s="197">
        <v>10.99</v>
      </c>
      <c r="V76" s="197">
        <v>0.15</v>
      </c>
      <c r="W76" s="197">
        <v>0.35</v>
      </c>
      <c r="X76" s="197">
        <v>0.8</v>
      </c>
      <c r="Y76" s="197">
        <v>0</v>
      </c>
      <c r="Z76" s="197">
        <v>3.58</v>
      </c>
      <c r="AA76" s="197">
        <v>0.49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1.1100000000000001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14.89</v>
      </c>
      <c r="H77" s="197">
        <v>0</v>
      </c>
      <c r="I77" s="197">
        <v>6.68</v>
      </c>
      <c r="J77" s="197">
        <v>13.36</v>
      </c>
      <c r="K77" s="197">
        <v>2.61</v>
      </c>
      <c r="L77" s="197">
        <v>2.0699999999999998</v>
      </c>
      <c r="M77" s="197">
        <v>0</v>
      </c>
      <c r="N77" s="197">
        <v>0</v>
      </c>
      <c r="O77" s="197">
        <v>1.61</v>
      </c>
      <c r="P77" s="197">
        <v>1.63</v>
      </c>
      <c r="Q77" s="197">
        <v>0.08</v>
      </c>
      <c r="R77" s="197">
        <v>0.34</v>
      </c>
      <c r="S77" s="197">
        <v>0.21</v>
      </c>
      <c r="T77" s="197">
        <v>0</v>
      </c>
      <c r="U77" s="197">
        <v>10.99</v>
      </c>
      <c r="V77" s="197">
        <v>0.15</v>
      </c>
      <c r="W77" s="197">
        <v>0.35</v>
      </c>
      <c r="X77" s="197">
        <v>0.8</v>
      </c>
      <c r="Y77" s="197">
        <v>0</v>
      </c>
      <c r="Z77" s="197">
        <v>3.58</v>
      </c>
      <c r="AA77" s="197">
        <v>0.49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1.1100000000000001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0</v>
      </c>
      <c r="G78" s="197">
        <v>14.89</v>
      </c>
      <c r="H78" s="197">
        <v>0</v>
      </c>
      <c r="I78" s="197">
        <v>6.68</v>
      </c>
      <c r="J78" s="197">
        <v>13.36</v>
      </c>
      <c r="K78" s="197">
        <v>2.61</v>
      </c>
      <c r="L78" s="197">
        <v>2.0699999999999998</v>
      </c>
      <c r="M78" s="197">
        <v>0</v>
      </c>
      <c r="N78" s="197">
        <v>0</v>
      </c>
      <c r="O78" s="197">
        <v>1.61</v>
      </c>
      <c r="P78" s="197">
        <v>1.63</v>
      </c>
      <c r="Q78" s="197">
        <v>0.08</v>
      </c>
      <c r="R78" s="197">
        <v>0.34</v>
      </c>
      <c r="S78" s="197">
        <v>0.21</v>
      </c>
      <c r="T78" s="197">
        <v>0</v>
      </c>
      <c r="U78" s="197">
        <v>10.99</v>
      </c>
      <c r="V78" s="197">
        <v>0.15</v>
      </c>
      <c r="W78" s="197">
        <v>0.35</v>
      </c>
      <c r="X78" s="197">
        <v>0.8</v>
      </c>
      <c r="Y78" s="197">
        <v>0</v>
      </c>
      <c r="Z78" s="197">
        <v>3.58</v>
      </c>
      <c r="AA78" s="197">
        <v>0.49</v>
      </c>
      <c r="AB78" s="197">
        <v>0</v>
      </c>
      <c r="AC78" s="197">
        <v>1.25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1.1100000000000001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0</v>
      </c>
      <c r="G79" s="197">
        <v>15.03</v>
      </c>
      <c r="H79" s="197">
        <v>0</v>
      </c>
      <c r="I79" s="197">
        <v>6.68</v>
      </c>
      <c r="J79" s="197">
        <v>13.64</v>
      </c>
      <c r="K79" s="197">
        <v>2.61</v>
      </c>
      <c r="L79" s="197">
        <v>2.0699999999999998</v>
      </c>
      <c r="M79" s="197">
        <v>0</v>
      </c>
      <c r="N79" s="197">
        <v>0</v>
      </c>
      <c r="O79" s="197">
        <v>1.61</v>
      </c>
      <c r="P79" s="197">
        <v>1.63</v>
      </c>
      <c r="Q79" s="197">
        <v>0.08</v>
      </c>
      <c r="R79" s="197">
        <v>0.34</v>
      </c>
      <c r="S79" s="197">
        <v>0.21</v>
      </c>
      <c r="T79" s="197">
        <v>0</v>
      </c>
      <c r="U79" s="197">
        <v>10.99</v>
      </c>
      <c r="V79" s="197">
        <v>0.15</v>
      </c>
      <c r="W79" s="197">
        <v>0.35</v>
      </c>
      <c r="X79" s="197">
        <v>0.8</v>
      </c>
      <c r="Y79" s="197">
        <v>0</v>
      </c>
      <c r="Z79" s="197">
        <v>3.58</v>
      </c>
      <c r="AA79" s="197">
        <v>0.49</v>
      </c>
      <c r="AB79" s="197">
        <v>0</v>
      </c>
      <c r="AC79" s="197">
        <v>1.25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3.46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0.84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0</v>
      </c>
      <c r="G80" s="197">
        <v>15.03</v>
      </c>
      <c r="H80" s="197">
        <v>0</v>
      </c>
      <c r="I80" s="197">
        <v>6.68</v>
      </c>
      <c r="J80" s="197">
        <v>13.64</v>
      </c>
      <c r="K80" s="197">
        <v>2.61</v>
      </c>
      <c r="L80" s="197">
        <v>2.0699999999999998</v>
      </c>
      <c r="M80" s="197">
        <v>0</v>
      </c>
      <c r="N80" s="197">
        <v>0</v>
      </c>
      <c r="O80" s="197">
        <v>1.61</v>
      </c>
      <c r="P80" s="197">
        <v>1.63</v>
      </c>
      <c r="Q80" s="197">
        <v>0.08</v>
      </c>
      <c r="R80" s="197">
        <v>0.34</v>
      </c>
      <c r="S80" s="197">
        <v>0.21</v>
      </c>
      <c r="T80" s="197">
        <v>0</v>
      </c>
      <c r="U80" s="197">
        <v>10.99</v>
      </c>
      <c r="V80" s="197">
        <v>0.15</v>
      </c>
      <c r="W80" s="197">
        <v>0.35</v>
      </c>
      <c r="X80" s="197">
        <v>0.8</v>
      </c>
      <c r="Y80" s="197">
        <v>0</v>
      </c>
      <c r="Z80" s="197">
        <v>3.58</v>
      </c>
      <c r="AA80" s="197">
        <v>0.49</v>
      </c>
      <c r="AB80" s="197">
        <v>0</v>
      </c>
      <c r="AC80" s="197">
        <v>1.25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3.46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0.84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0</v>
      </c>
      <c r="G81" s="197">
        <v>15.03</v>
      </c>
      <c r="H81" s="197">
        <v>0</v>
      </c>
      <c r="I81" s="197">
        <v>6.96</v>
      </c>
      <c r="J81" s="197">
        <v>13.36</v>
      </c>
      <c r="K81" s="197">
        <v>2.61</v>
      </c>
      <c r="L81" s="197">
        <v>2.0699999999999998</v>
      </c>
      <c r="M81" s="197">
        <v>0</v>
      </c>
      <c r="N81" s="197">
        <v>0</v>
      </c>
      <c r="O81" s="197">
        <v>1.61</v>
      </c>
      <c r="P81" s="197">
        <v>1.63</v>
      </c>
      <c r="Q81" s="197">
        <v>0.08</v>
      </c>
      <c r="R81" s="197">
        <v>0.34</v>
      </c>
      <c r="S81" s="197">
        <v>0.21</v>
      </c>
      <c r="T81" s="197">
        <v>0</v>
      </c>
      <c r="U81" s="197">
        <v>10.99</v>
      </c>
      <c r="V81" s="197">
        <v>0.15</v>
      </c>
      <c r="W81" s="197">
        <v>0.72</v>
      </c>
      <c r="X81" s="197">
        <v>0.8</v>
      </c>
      <c r="Y81" s="197">
        <v>0</v>
      </c>
      <c r="Z81" s="197">
        <v>3.58</v>
      </c>
      <c r="AA81" s="197">
        <v>0.49</v>
      </c>
      <c r="AB81" s="197">
        <v>0</v>
      </c>
      <c r="AC81" s="197">
        <v>1.25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13.3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0.84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0</v>
      </c>
      <c r="G82" s="197">
        <v>15.03</v>
      </c>
      <c r="H82" s="197">
        <v>0</v>
      </c>
      <c r="I82" s="197">
        <v>6.96</v>
      </c>
      <c r="J82" s="197">
        <v>13.36</v>
      </c>
      <c r="K82" s="197">
        <v>2.61</v>
      </c>
      <c r="L82" s="197">
        <v>2.0699999999999998</v>
      </c>
      <c r="M82" s="197">
        <v>0</v>
      </c>
      <c r="N82" s="197">
        <v>0</v>
      </c>
      <c r="O82" s="197">
        <v>1.61</v>
      </c>
      <c r="P82" s="197">
        <v>1.63</v>
      </c>
      <c r="Q82" s="197">
        <v>0.08</v>
      </c>
      <c r="R82" s="197">
        <v>0.34</v>
      </c>
      <c r="S82" s="197">
        <v>0.21</v>
      </c>
      <c r="T82" s="197">
        <v>0</v>
      </c>
      <c r="U82" s="197">
        <v>10.99</v>
      </c>
      <c r="V82" s="197">
        <v>0.15</v>
      </c>
      <c r="W82" s="197">
        <v>0.72</v>
      </c>
      <c r="X82" s="197">
        <v>0.8</v>
      </c>
      <c r="Y82" s="197">
        <v>0</v>
      </c>
      <c r="Z82" s="197">
        <v>3.58</v>
      </c>
      <c r="AA82" s="197">
        <v>0.49</v>
      </c>
      <c r="AB82" s="197">
        <v>0</v>
      </c>
      <c r="AC82" s="197">
        <v>1.25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0.84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0</v>
      </c>
      <c r="G83" s="197">
        <v>15.03</v>
      </c>
      <c r="H83" s="197">
        <v>0</v>
      </c>
      <c r="I83" s="197">
        <v>7.52</v>
      </c>
      <c r="J83" s="197">
        <v>13.36</v>
      </c>
      <c r="K83" s="197">
        <v>2.61</v>
      </c>
      <c r="L83" s="197">
        <v>2.0699999999999998</v>
      </c>
      <c r="M83" s="197">
        <v>0</v>
      </c>
      <c r="N83" s="197">
        <v>0</v>
      </c>
      <c r="O83" s="197">
        <v>1.61</v>
      </c>
      <c r="P83" s="197">
        <v>1.63</v>
      </c>
      <c r="Q83" s="197">
        <v>0.08</v>
      </c>
      <c r="R83" s="197">
        <v>0.34</v>
      </c>
      <c r="S83" s="197">
        <v>0.21</v>
      </c>
      <c r="T83" s="197">
        <v>0</v>
      </c>
      <c r="U83" s="197">
        <v>10.99</v>
      </c>
      <c r="V83" s="197">
        <v>0.15</v>
      </c>
      <c r="W83" s="197">
        <v>0.72</v>
      </c>
      <c r="X83" s="197">
        <v>0.8</v>
      </c>
      <c r="Y83" s="197">
        <v>0</v>
      </c>
      <c r="Z83" s="197">
        <v>3.58</v>
      </c>
      <c r="AA83" s="197">
        <v>0.49</v>
      </c>
      <c r="AB83" s="197">
        <v>0</v>
      </c>
      <c r="AC83" s="197">
        <v>1.25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0.84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0</v>
      </c>
      <c r="G84" s="197">
        <v>15.03</v>
      </c>
      <c r="H84" s="197">
        <v>0</v>
      </c>
      <c r="I84" s="197">
        <v>7.52</v>
      </c>
      <c r="J84" s="197">
        <v>13.36</v>
      </c>
      <c r="K84" s="197">
        <v>2.61</v>
      </c>
      <c r="L84" s="197">
        <v>2.0699999999999998</v>
      </c>
      <c r="M84" s="197">
        <v>0</v>
      </c>
      <c r="N84" s="197">
        <v>0</v>
      </c>
      <c r="O84" s="197">
        <v>1.61</v>
      </c>
      <c r="P84" s="197">
        <v>1.63</v>
      </c>
      <c r="Q84" s="197">
        <v>0.08</v>
      </c>
      <c r="R84" s="197">
        <v>0.34</v>
      </c>
      <c r="S84" s="197">
        <v>0.21</v>
      </c>
      <c r="T84" s="197">
        <v>0</v>
      </c>
      <c r="U84" s="197">
        <v>10.99</v>
      </c>
      <c r="V84" s="197">
        <v>0.15</v>
      </c>
      <c r="W84" s="197">
        <v>0.72</v>
      </c>
      <c r="X84" s="197">
        <v>0.8</v>
      </c>
      <c r="Y84" s="197">
        <v>0</v>
      </c>
      <c r="Z84" s="197">
        <v>3.58</v>
      </c>
      <c r="AA84" s="197">
        <v>0.49</v>
      </c>
      <c r="AB84" s="197">
        <v>0</v>
      </c>
      <c r="AC84" s="197">
        <v>1.25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0.84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0</v>
      </c>
      <c r="G85" s="197">
        <v>15.03</v>
      </c>
      <c r="H85" s="197">
        <v>0</v>
      </c>
      <c r="I85" s="197">
        <v>7.52</v>
      </c>
      <c r="J85" s="197">
        <v>13.36</v>
      </c>
      <c r="K85" s="197">
        <v>2.61</v>
      </c>
      <c r="L85" s="197">
        <v>2.0699999999999998</v>
      </c>
      <c r="M85" s="197">
        <v>0</v>
      </c>
      <c r="N85" s="197">
        <v>0</v>
      </c>
      <c r="O85" s="197">
        <v>1.61</v>
      </c>
      <c r="P85" s="197">
        <v>1.63</v>
      </c>
      <c r="Q85" s="197">
        <v>0.08</v>
      </c>
      <c r="R85" s="197">
        <v>0.34</v>
      </c>
      <c r="S85" s="197">
        <v>0.21</v>
      </c>
      <c r="T85" s="197">
        <v>0</v>
      </c>
      <c r="U85" s="197">
        <v>10.99</v>
      </c>
      <c r="V85" s="197">
        <v>0.15</v>
      </c>
      <c r="W85" s="197">
        <v>0.72</v>
      </c>
      <c r="X85" s="197">
        <v>0.8</v>
      </c>
      <c r="Y85" s="197">
        <v>0</v>
      </c>
      <c r="Z85" s="197">
        <v>3.58</v>
      </c>
      <c r="AA85" s="197">
        <v>0.49</v>
      </c>
      <c r="AB85" s="197">
        <v>0</v>
      </c>
      <c r="AC85" s="197">
        <v>0.97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0.84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9.8699999999999992</v>
      </c>
      <c r="E86" s="197">
        <v>0</v>
      </c>
      <c r="F86" s="197">
        <v>0</v>
      </c>
      <c r="G86" s="197">
        <v>15.03</v>
      </c>
      <c r="H86" s="197">
        <v>0</v>
      </c>
      <c r="I86" s="197">
        <v>7.52</v>
      </c>
      <c r="J86" s="197">
        <v>13.36</v>
      </c>
      <c r="K86" s="197">
        <v>2.61</v>
      </c>
      <c r="L86" s="197">
        <v>2.0699999999999998</v>
      </c>
      <c r="M86" s="197">
        <v>0</v>
      </c>
      <c r="N86" s="197">
        <v>0</v>
      </c>
      <c r="O86" s="197">
        <v>1.61</v>
      </c>
      <c r="P86" s="197">
        <v>1.63</v>
      </c>
      <c r="Q86" s="197">
        <v>0.08</v>
      </c>
      <c r="R86" s="197">
        <v>0.34</v>
      </c>
      <c r="S86" s="197">
        <v>0.21</v>
      </c>
      <c r="T86" s="197">
        <v>0</v>
      </c>
      <c r="U86" s="197">
        <v>10.99</v>
      </c>
      <c r="V86" s="197">
        <v>0.15</v>
      </c>
      <c r="W86" s="197">
        <v>0.72</v>
      </c>
      <c r="X86" s="197">
        <v>0.8</v>
      </c>
      <c r="Y86" s="197">
        <v>0</v>
      </c>
      <c r="Z86" s="197">
        <v>3.58</v>
      </c>
      <c r="AA86" s="197">
        <v>0.49</v>
      </c>
      <c r="AB86" s="197">
        <v>0</v>
      </c>
      <c r="AC86" s="197">
        <v>0.97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0.84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9.8699999999999992</v>
      </c>
      <c r="E87" s="197">
        <v>0</v>
      </c>
      <c r="F87" s="197">
        <v>0</v>
      </c>
      <c r="G87" s="197">
        <v>15.45</v>
      </c>
      <c r="H87" s="197">
        <v>0</v>
      </c>
      <c r="I87" s="197">
        <v>7.52</v>
      </c>
      <c r="J87" s="197">
        <v>13.36</v>
      </c>
      <c r="K87" s="197">
        <v>2.61</v>
      </c>
      <c r="L87" s="197">
        <v>45.87</v>
      </c>
      <c r="M87" s="197">
        <v>0</v>
      </c>
      <c r="N87" s="197">
        <v>0</v>
      </c>
      <c r="O87" s="197">
        <v>1.61</v>
      </c>
      <c r="P87" s="197">
        <v>1.63</v>
      </c>
      <c r="Q87" s="197">
        <v>1.57</v>
      </c>
      <c r="R87" s="197">
        <v>0.34</v>
      </c>
      <c r="S87" s="197">
        <v>4.76</v>
      </c>
      <c r="T87" s="197">
        <v>0</v>
      </c>
      <c r="U87" s="197">
        <v>10.99</v>
      </c>
      <c r="V87" s="197">
        <v>0.15</v>
      </c>
      <c r="W87" s="197">
        <v>0.72</v>
      </c>
      <c r="X87" s="197">
        <v>0.8</v>
      </c>
      <c r="Y87" s="197">
        <v>0</v>
      </c>
      <c r="Z87" s="197">
        <v>3.58</v>
      </c>
      <c r="AA87" s="197">
        <v>0.49</v>
      </c>
      <c r="AB87" s="197">
        <v>0</v>
      </c>
      <c r="AC87" s="197">
        <v>0.97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11.67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0.84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9.8699999999999992</v>
      </c>
      <c r="E88" s="197">
        <v>0</v>
      </c>
      <c r="F88" s="197">
        <v>0</v>
      </c>
      <c r="G88" s="197">
        <v>15.45</v>
      </c>
      <c r="H88" s="197">
        <v>0</v>
      </c>
      <c r="I88" s="197">
        <v>7.52</v>
      </c>
      <c r="J88" s="197">
        <v>13.36</v>
      </c>
      <c r="K88" s="197">
        <v>2.61</v>
      </c>
      <c r="L88" s="197">
        <v>45.87</v>
      </c>
      <c r="M88" s="197">
        <v>0</v>
      </c>
      <c r="N88" s="197">
        <v>0</v>
      </c>
      <c r="O88" s="197">
        <v>1.61</v>
      </c>
      <c r="P88" s="197">
        <v>1.63</v>
      </c>
      <c r="Q88" s="197">
        <v>1.57</v>
      </c>
      <c r="R88" s="197">
        <v>0.34</v>
      </c>
      <c r="S88" s="197">
        <v>4.76</v>
      </c>
      <c r="T88" s="197">
        <v>0</v>
      </c>
      <c r="U88" s="197">
        <v>10.99</v>
      </c>
      <c r="V88" s="197">
        <v>0.15</v>
      </c>
      <c r="W88" s="197">
        <v>0.72</v>
      </c>
      <c r="X88" s="197">
        <v>0.8</v>
      </c>
      <c r="Y88" s="197">
        <v>0</v>
      </c>
      <c r="Z88" s="197">
        <v>3.58</v>
      </c>
      <c r="AA88" s="197">
        <v>0.49</v>
      </c>
      <c r="AB88" s="197">
        <v>0</v>
      </c>
      <c r="AC88" s="197">
        <v>0.97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11.67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0.84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9.8699999999999992</v>
      </c>
      <c r="E89" s="197">
        <v>0</v>
      </c>
      <c r="F89" s="197">
        <v>0</v>
      </c>
      <c r="G89" s="197">
        <v>15.45</v>
      </c>
      <c r="H89" s="197">
        <v>0</v>
      </c>
      <c r="I89" s="197">
        <v>7.52</v>
      </c>
      <c r="J89" s="197">
        <v>13.36</v>
      </c>
      <c r="K89" s="197">
        <v>2.61</v>
      </c>
      <c r="L89" s="197">
        <v>45.87</v>
      </c>
      <c r="M89" s="197">
        <v>0</v>
      </c>
      <c r="N89" s="197">
        <v>0</v>
      </c>
      <c r="O89" s="197">
        <v>1.61</v>
      </c>
      <c r="P89" s="197">
        <v>1.63</v>
      </c>
      <c r="Q89" s="197">
        <v>1.57</v>
      </c>
      <c r="R89" s="197">
        <v>0.34</v>
      </c>
      <c r="S89" s="197">
        <v>4.76</v>
      </c>
      <c r="T89" s="197">
        <v>0</v>
      </c>
      <c r="U89" s="197">
        <v>10.99</v>
      </c>
      <c r="V89" s="197">
        <v>0.15</v>
      </c>
      <c r="W89" s="197">
        <v>0.72</v>
      </c>
      <c r="X89" s="197">
        <v>0.8</v>
      </c>
      <c r="Y89" s="197">
        <v>0</v>
      </c>
      <c r="Z89" s="197">
        <v>3.58</v>
      </c>
      <c r="AA89" s="197">
        <v>0.49</v>
      </c>
      <c r="AB89" s="197">
        <v>0</v>
      </c>
      <c r="AC89" s="197">
        <v>0.97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11.67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0.84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9.8699999999999992</v>
      </c>
      <c r="E90" s="197">
        <v>0</v>
      </c>
      <c r="F90" s="197">
        <v>0</v>
      </c>
      <c r="G90" s="197">
        <v>15.45</v>
      </c>
      <c r="H90" s="197">
        <v>0</v>
      </c>
      <c r="I90" s="197">
        <v>7.52</v>
      </c>
      <c r="J90" s="197">
        <v>13.36</v>
      </c>
      <c r="K90" s="197">
        <v>2.61</v>
      </c>
      <c r="L90" s="197">
        <v>45.87</v>
      </c>
      <c r="M90" s="197">
        <v>0</v>
      </c>
      <c r="N90" s="197">
        <v>0</v>
      </c>
      <c r="O90" s="197">
        <v>1.61</v>
      </c>
      <c r="P90" s="197">
        <v>1.63</v>
      </c>
      <c r="Q90" s="197">
        <v>1.57</v>
      </c>
      <c r="R90" s="197">
        <v>0.34</v>
      </c>
      <c r="S90" s="197">
        <v>4.76</v>
      </c>
      <c r="T90" s="197">
        <v>0</v>
      </c>
      <c r="U90" s="197">
        <v>10.99</v>
      </c>
      <c r="V90" s="197">
        <v>0.15</v>
      </c>
      <c r="W90" s="197">
        <v>0.72</v>
      </c>
      <c r="X90" s="197">
        <v>0.8</v>
      </c>
      <c r="Y90" s="197">
        <v>0</v>
      </c>
      <c r="Z90" s="197">
        <v>3.58</v>
      </c>
      <c r="AA90" s="197">
        <v>0.49</v>
      </c>
      <c r="AB90" s="197">
        <v>0</v>
      </c>
      <c r="AC90" s="197">
        <v>0.97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11.67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0.84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9.8699999999999992</v>
      </c>
      <c r="E91" s="197">
        <v>0</v>
      </c>
      <c r="F91" s="197">
        <v>0</v>
      </c>
      <c r="G91" s="197">
        <v>15.45</v>
      </c>
      <c r="H91" s="197">
        <v>0</v>
      </c>
      <c r="I91" s="197">
        <v>7.52</v>
      </c>
      <c r="J91" s="197">
        <v>13.36</v>
      </c>
      <c r="K91" s="197">
        <v>2.61</v>
      </c>
      <c r="L91" s="197">
        <v>45.87</v>
      </c>
      <c r="M91" s="197">
        <v>0</v>
      </c>
      <c r="N91" s="197">
        <v>0</v>
      </c>
      <c r="O91" s="197">
        <v>1.61</v>
      </c>
      <c r="P91" s="197">
        <v>1.63</v>
      </c>
      <c r="Q91" s="197">
        <v>1.57</v>
      </c>
      <c r="R91" s="197">
        <v>0.34</v>
      </c>
      <c r="S91" s="197">
        <v>4.76</v>
      </c>
      <c r="T91" s="197">
        <v>0</v>
      </c>
      <c r="U91" s="197">
        <v>10.99</v>
      </c>
      <c r="V91" s="197">
        <v>0.15</v>
      </c>
      <c r="W91" s="197">
        <v>0.72</v>
      </c>
      <c r="X91" s="197">
        <v>0.8</v>
      </c>
      <c r="Y91" s="197">
        <v>0</v>
      </c>
      <c r="Z91" s="197">
        <v>3.58</v>
      </c>
      <c r="AA91" s="197">
        <v>0.49</v>
      </c>
      <c r="AB91" s="197">
        <v>0</v>
      </c>
      <c r="AC91" s="197">
        <v>0.97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11.67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0.84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9.8699999999999992</v>
      </c>
      <c r="E92" s="197">
        <v>0</v>
      </c>
      <c r="F92" s="197">
        <v>0</v>
      </c>
      <c r="G92" s="197">
        <v>15.45</v>
      </c>
      <c r="H92" s="197">
        <v>0</v>
      </c>
      <c r="I92" s="197">
        <v>7.52</v>
      </c>
      <c r="J92" s="197">
        <v>13.36</v>
      </c>
      <c r="K92" s="197">
        <v>2.61</v>
      </c>
      <c r="L92" s="197">
        <v>45.87</v>
      </c>
      <c r="M92" s="197">
        <v>0</v>
      </c>
      <c r="N92" s="197">
        <v>0</v>
      </c>
      <c r="O92" s="197">
        <v>1.61</v>
      </c>
      <c r="P92" s="197">
        <v>1.63</v>
      </c>
      <c r="Q92" s="197">
        <v>1.57</v>
      </c>
      <c r="R92" s="197">
        <v>0.34</v>
      </c>
      <c r="S92" s="197">
        <v>4.76</v>
      </c>
      <c r="T92" s="197">
        <v>0</v>
      </c>
      <c r="U92" s="197">
        <v>10.99</v>
      </c>
      <c r="V92" s="197">
        <v>0.15</v>
      </c>
      <c r="W92" s="197">
        <v>0.72</v>
      </c>
      <c r="X92" s="197">
        <v>0.8</v>
      </c>
      <c r="Y92" s="197">
        <v>0</v>
      </c>
      <c r="Z92" s="197">
        <v>3.58</v>
      </c>
      <c r="AA92" s="197">
        <v>0.49</v>
      </c>
      <c r="AB92" s="197">
        <v>0</v>
      </c>
      <c r="AC92" s="197">
        <v>0.97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11.67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0.84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9.8699999999999992</v>
      </c>
      <c r="E93" s="197">
        <v>0</v>
      </c>
      <c r="F93" s="197">
        <v>0</v>
      </c>
      <c r="G93" s="197">
        <v>15.45</v>
      </c>
      <c r="H93" s="197">
        <v>0</v>
      </c>
      <c r="I93" s="197">
        <v>7.52</v>
      </c>
      <c r="J93" s="197">
        <v>13.36</v>
      </c>
      <c r="K93" s="197">
        <v>23.99</v>
      </c>
      <c r="L93" s="197">
        <v>45.87</v>
      </c>
      <c r="M93" s="197">
        <v>0</v>
      </c>
      <c r="N93" s="197">
        <v>0</v>
      </c>
      <c r="O93" s="197">
        <v>1.61</v>
      </c>
      <c r="P93" s="197">
        <v>1.63</v>
      </c>
      <c r="Q93" s="197">
        <v>1.57</v>
      </c>
      <c r="R93" s="197">
        <v>4.76</v>
      </c>
      <c r="S93" s="197">
        <v>4.76</v>
      </c>
      <c r="T93" s="197">
        <v>0</v>
      </c>
      <c r="U93" s="197">
        <v>10.99</v>
      </c>
      <c r="V93" s="197">
        <v>4.6100000000000003</v>
      </c>
      <c r="W93" s="197">
        <v>0.72</v>
      </c>
      <c r="X93" s="197">
        <v>0.8</v>
      </c>
      <c r="Y93" s="197">
        <v>0</v>
      </c>
      <c r="Z93" s="197">
        <v>3.58</v>
      </c>
      <c r="AA93" s="197">
        <v>5.56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11.67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0.84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9.8699999999999992</v>
      </c>
      <c r="E94" s="197">
        <v>0</v>
      </c>
      <c r="F94" s="197">
        <v>0</v>
      </c>
      <c r="G94" s="197">
        <v>15.45</v>
      </c>
      <c r="H94" s="197">
        <v>0</v>
      </c>
      <c r="I94" s="197">
        <v>7.52</v>
      </c>
      <c r="J94" s="197">
        <v>13.36</v>
      </c>
      <c r="K94" s="197">
        <v>23.99</v>
      </c>
      <c r="L94" s="197">
        <v>45.87</v>
      </c>
      <c r="M94" s="197">
        <v>0</v>
      </c>
      <c r="N94" s="197">
        <v>0</v>
      </c>
      <c r="O94" s="197">
        <v>1.61</v>
      </c>
      <c r="P94" s="197">
        <v>1.63</v>
      </c>
      <c r="Q94" s="197">
        <v>1.57</v>
      </c>
      <c r="R94" s="197">
        <v>5.93</v>
      </c>
      <c r="S94" s="197">
        <v>4.76</v>
      </c>
      <c r="T94" s="197">
        <v>0</v>
      </c>
      <c r="U94" s="197">
        <v>10.99</v>
      </c>
      <c r="V94" s="197">
        <v>4.6100000000000003</v>
      </c>
      <c r="W94" s="197">
        <v>0.72</v>
      </c>
      <c r="X94" s="197">
        <v>0.8</v>
      </c>
      <c r="Y94" s="197">
        <v>0</v>
      </c>
      <c r="Z94" s="197">
        <v>3.58</v>
      </c>
      <c r="AA94" s="197">
        <v>5.56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11.67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0.84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15.45</v>
      </c>
      <c r="H95" s="197">
        <v>0</v>
      </c>
      <c r="I95" s="197">
        <v>7.52</v>
      </c>
      <c r="J95" s="197">
        <v>13.36</v>
      </c>
      <c r="K95" s="197">
        <v>23.99</v>
      </c>
      <c r="L95" s="197">
        <v>45.87</v>
      </c>
      <c r="M95" s="197">
        <v>0</v>
      </c>
      <c r="N95" s="197">
        <v>0</v>
      </c>
      <c r="O95" s="197">
        <v>1.61</v>
      </c>
      <c r="P95" s="197">
        <v>1.63</v>
      </c>
      <c r="Q95" s="197">
        <v>1.57</v>
      </c>
      <c r="R95" s="197">
        <v>5.93</v>
      </c>
      <c r="S95" s="197">
        <v>4.76</v>
      </c>
      <c r="T95" s="197">
        <v>0</v>
      </c>
      <c r="U95" s="197">
        <v>10.99</v>
      </c>
      <c r="V95" s="197">
        <v>4.6100000000000003</v>
      </c>
      <c r="W95" s="197">
        <v>0.72</v>
      </c>
      <c r="X95" s="197">
        <v>0.8</v>
      </c>
      <c r="Y95" s="197">
        <v>0</v>
      </c>
      <c r="Z95" s="197">
        <v>3.58</v>
      </c>
      <c r="AA95" s="197">
        <v>5.56</v>
      </c>
      <c r="AB95" s="197">
        <v>0</v>
      </c>
      <c r="AC95" s="197">
        <v>0.97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11.67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0.84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15.45</v>
      </c>
      <c r="H96" s="197">
        <v>0</v>
      </c>
      <c r="I96" s="197">
        <v>7.52</v>
      </c>
      <c r="J96" s="197">
        <v>13.36</v>
      </c>
      <c r="K96" s="197">
        <v>23.99</v>
      </c>
      <c r="L96" s="197">
        <v>45.87</v>
      </c>
      <c r="M96" s="197">
        <v>0</v>
      </c>
      <c r="N96" s="197">
        <v>0</v>
      </c>
      <c r="O96" s="197">
        <v>1.61</v>
      </c>
      <c r="P96" s="197">
        <v>1.63</v>
      </c>
      <c r="Q96" s="197">
        <v>1.57</v>
      </c>
      <c r="R96" s="197">
        <v>5.93</v>
      </c>
      <c r="S96" s="197">
        <v>4.76</v>
      </c>
      <c r="T96" s="197">
        <v>0</v>
      </c>
      <c r="U96" s="197">
        <v>10.99</v>
      </c>
      <c r="V96" s="197">
        <v>4.6100000000000003</v>
      </c>
      <c r="W96" s="197">
        <v>0.72</v>
      </c>
      <c r="X96" s="197">
        <v>0.8</v>
      </c>
      <c r="Y96" s="197">
        <v>0</v>
      </c>
      <c r="Z96" s="197">
        <v>3.58</v>
      </c>
      <c r="AA96" s="197">
        <v>5.56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11.67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0.84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15.45</v>
      </c>
      <c r="H97" s="197">
        <v>0</v>
      </c>
      <c r="I97" s="197">
        <v>7.52</v>
      </c>
      <c r="J97" s="197">
        <v>13.36</v>
      </c>
      <c r="K97" s="197">
        <v>23.99</v>
      </c>
      <c r="L97" s="197">
        <v>45.87</v>
      </c>
      <c r="M97" s="197">
        <v>0</v>
      </c>
      <c r="N97" s="197">
        <v>0</v>
      </c>
      <c r="O97" s="197">
        <v>1.61</v>
      </c>
      <c r="P97" s="197">
        <v>1.63</v>
      </c>
      <c r="Q97" s="197">
        <v>1.57</v>
      </c>
      <c r="R97" s="197">
        <v>5.93</v>
      </c>
      <c r="S97" s="197">
        <v>4.76</v>
      </c>
      <c r="T97" s="197">
        <v>0</v>
      </c>
      <c r="U97" s="197">
        <v>10.99</v>
      </c>
      <c r="V97" s="197">
        <v>4.6100000000000003</v>
      </c>
      <c r="W97" s="197">
        <v>0.72</v>
      </c>
      <c r="X97" s="197">
        <v>0.8</v>
      </c>
      <c r="Y97" s="197">
        <v>0</v>
      </c>
      <c r="Z97" s="197">
        <v>3.58</v>
      </c>
      <c r="AA97" s="197">
        <v>5.56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11.67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0.84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15.45</v>
      </c>
      <c r="H98" s="197">
        <v>0</v>
      </c>
      <c r="I98" s="197">
        <v>7.52</v>
      </c>
      <c r="J98" s="197">
        <v>13.36</v>
      </c>
      <c r="K98" s="197">
        <v>23.99</v>
      </c>
      <c r="L98" s="197">
        <v>45.87</v>
      </c>
      <c r="M98" s="197">
        <v>0</v>
      </c>
      <c r="N98" s="197">
        <v>0</v>
      </c>
      <c r="O98" s="197">
        <v>1.61</v>
      </c>
      <c r="P98" s="197">
        <v>1.63</v>
      </c>
      <c r="Q98" s="197">
        <v>1.57</v>
      </c>
      <c r="R98" s="197">
        <v>5.93</v>
      </c>
      <c r="S98" s="197">
        <v>4.76</v>
      </c>
      <c r="T98" s="197">
        <v>0</v>
      </c>
      <c r="U98" s="197">
        <v>10.99</v>
      </c>
      <c r="V98" s="197">
        <v>4.6100000000000003</v>
      </c>
      <c r="W98" s="197">
        <v>0.72</v>
      </c>
      <c r="X98" s="197">
        <v>0.8</v>
      </c>
      <c r="Y98" s="197">
        <v>0</v>
      </c>
      <c r="Z98" s="197">
        <v>3.58</v>
      </c>
      <c r="AA98" s="197">
        <v>5.56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11.67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0.84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0.23852500000000024</v>
      </c>
      <c r="E99">
        <f t="shared" si="0"/>
        <v>0</v>
      </c>
      <c r="F99">
        <f t="shared" si="0"/>
        <v>0.14443000000000011</v>
      </c>
      <c r="G99">
        <f t="shared" si="0"/>
        <v>0.2136475000000001</v>
      </c>
      <c r="H99">
        <f t="shared" si="0"/>
        <v>0</v>
      </c>
      <c r="I99">
        <f t="shared" si="0"/>
        <v>0.23716499999999963</v>
      </c>
      <c r="J99">
        <f t="shared" si="0"/>
        <v>0.24813500000000024</v>
      </c>
      <c r="K99">
        <f t="shared" si="0"/>
        <v>0.55520249999999904</v>
      </c>
      <c r="L99">
        <f t="shared" si="0"/>
        <v>0.85248499999999994</v>
      </c>
      <c r="M99">
        <f t="shared" si="0"/>
        <v>0</v>
      </c>
      <c r="N99">
        <f t="shared" si="0"/>
        <v>0</v>
      </c>
      <c r="O99">
        <f t="shared" si="0"/>
        <v>3.8640000000000049E-2</v>
      </c>
      <c r="P99">
        <f t="shared" si="0"/>
        <v>3.9119999999999946E-2</v>
      </c>
      <c r="Q99">
        <f t="shared" si="0"/>
        <v>3.0229999999999934E-2</v>
      </c>
      <c r="R99">
        <f t="shared" si="0"/>
        <v>0.10620249999999982</v>
      </c>
      <c r="S99">
        <f t="shared" si="0"/>
        <v>8.7942499999999799E-2</v>
      </c>
      <c r="T99">
        <f t="shared" si="0"/>
        <v>0</v>
      </c>
      <c r="U99">
        <f t="shared" si="0"/>
        <v>0.23413249999999997</v>
      </c>
      <c r="V99">
        <f t="shared" si="0"/>
        <v>3.8897500000000036E-2</v>
      </c>
      <c r="W99">
        <f t="shared" si="0"/>
        <v>1.8749999999999975E-2</v>
      </c>
      <c r="X99">
        <f t="shared" si="0"/>
        <v>1.9199999999999964E-2</v>
      </c>
      <c r="Y99">
        <f t="shared" si="0"/>
        <v>0</v>
      </c>
      <c r="Z99">
        <f t="shared" si="0"/>
        <v>6.1055000000000061E-2</v>
      </c>
      <c r="AA99">
        <f t="shared" si="0"/>
        <v>9.619750000000013E-2</v>
      </c>
      <c r="AB99">
        <f t="shared" si="0"/>
        <v>0</v>
      </c>
      <c r="AC99">
        <f t="shared" si="0"/>
        <v>2.8754999999999972E-2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0.2241199999999999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3.1380000000000026E-2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0.91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0.91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0.91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2.0212500000000046E-2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257</v>
      </c>
      <c r="C3" s="102">
        <f>'IDT-1 Calculation'!DG3</f>
        <v>-20</v>
      </c>
      <c r="D3" s="102">
        <f>'IDT-1 Calculation'!DH3</f>
        <v>0</v>
      </c>
      <c r="E3" s="102">
        <f>'IDT-1 Calculation'!DI3</f>
        <v>0</v>
      </c>
      <c r="F3" s="102">
        <f>'IDT-1 Calculation'!DJ3</f>
        <v>-237</v>
      </c>
      <c r="G3" s="103">
        <f>SUM(B3:F3)</f>
        <v>0</v>
      </c>
    </row>
    <row r="4" spans="1:7">
      <c r="A4" s="98" t="s">
        <v>46</v>
      </c>
      <c r="B4" s="94">
        <f>'IDT-1 Calculation'!DF4</f>
        <v>235</v>
      </c>
      <c r="C4" s="94">
        <f>'IDT-1 Calculation'!DG4</f>
        <v>-30</v>
      </c>
      <c r="D4" s="94">
        <f>'IDT-1 Calculation'!DH4</f>
        <v>0</v>
      </c>
      <c r="E4" s="94">
        <f>'IDT-1 Calculation'!DI4</f>
        <v>0</v>
      </c>
      <c r="F4" s="94">
        <f>'IDT-1 Calculation'!DJ4</f>
        <v>-205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230</v>
      </c>
      <c r="C5" s="94">
        <f>'IDT-1 Calculation'!DG5</f>
        <v>-30</v>
      </c>
      <c r="D5" s="94">
        <f>'IDT-1 Calculation'!DH5</f>
        <v>0</v>
      </c>
      <c r="E5" s="94">
        <f>'IDT-1 Calculation'!DI5</f>
        <v>0</v>
      </c>
      <c r="F5" s="94">
        <f>'IDT-1 Calculation'!DJ5</f>
        <v>-200</v>
      </c>
      <c r="G5" s="99">
        <f t="shared" si="0"/>
        <v>0</v>
      </c>
    </row>
    <row r="6" spans="1:7">
      <c r="A6" s="98" t="s">
        <v>48</v>
      </c>
      <c r="B6" s="94">
        <f>'IDT-1 Calculation'!DF6</f>
        <v>218</v>
      </c>
      <c r="C6" s="94">
        <f>'IDT-1 Calculation'!DG6</f>
        <v>-39</v>
      </c>
      <c r="D6" s="94">
        <f>'IDT-1 Calculation'!DH6</f>
        <v>0</v>
      </c>
      <c r="E6" s="94">
        <f>'IDT-1 Calculation'!DI6</f>
        <v>0</v>
      </c>
      <c r="F6" s="94">
        <f>'IDT-1 Calculation'!DJ6</f>
        <v>-179</v>
      </c>
      <c r="G6" s="99">
        <f t="shared" si="0"/>
        <v>0</v>
      </c>
    </row>
    <row r="7" spans="1:7">
      <c r="A7" s="98" t="s">
        <v>49</v>
      </c>
      <c r="B7" s="94">
        <f>'IDT-1 Calculation'!DF7</f>
        <v>208</v>
      </c>
      <c r="C7" s="94">
        <f>'IDT-1 Calculation'!DG7</f>
        <v>-49</v>
      </c>
      <c r="D7" s="94">
        <f>'IDT-1 Calculation'!DH7</f>
        <v>0</v>
      </c>
      <c r="E7" s="94">
        <f>'IDT-1 Calculation'!DI7</f>
        <v>0</v>
      </c>
      <c r="F7" s="94">
        <f>'IDT-1 Calculation'!DJ7</f>
        <v>-159</v>
      </c>
      <c r="G7" s="99">
        <f t="shared" si="0"/>
        <v>0</v>
      </c>
    </row>
    <row r="8" spans="1:7">
      <c r="A8" s="98" t="s">
        <v>50</v>
      </c>
      <c r="B8" s="94">
        <f>'IDT-1 Calculation'!DF8</f>
        <v>188</v>
      </c>
      <c r="C8" s="94">
        <f>'IDT-1 Calculation'!DG8</f>
        <v>-59</v>
      </c>
      <c r="D8" s="94">
        <f>'IDT-1 Calculation'!DH8</f>
        <v>0</v>
      </c>
      <c r="E8" s="94">
        <f>'IDT-1 Calculation'!DI8</f>
        <v>0</v>
      </c>
      <c r="F8" s="94">
        <f>'IDT-1 Calculation'!DJ8</f>
        <v>-129</v>
      </c>
      <c r="G8" s="99">
        <f t="shared" si="0"/>
        <v>0</v>
      </c>
    </row>
    <row r="9" spans="1:7">
      <c r="A9" s="98" t="s">
        <v>51</v>
      </c>
      <c r="B9" s="94">
        <f>'IDT-1 Calculation'!DF9</f>
        <v>152</v>
      </c>
      <c r="C9" s="94">
        <f>'IDT-1 Calculation'!DG9</f>
        <v>-64.350999999999999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-87.649000000000001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141</v>
      </c>
      <c r="C10" s="94">
        <f>'IDT-1 Calculation'!DG10</f>
        <v>-43</v>
      </c>
      <c r="D10" s="94">
        <f>'IDT-1 Calculation'!DH10</f>
        <v>0</v>
      </c>
      <c r="E10" s="94">
        <f>'IDT-1 Calculation'!DI10</f>
        <v>0</v>
      </c>
      <c r="F10" s="94">
        <f>'IDT-1 Calculation'!DJ10</f>
        <v>-98</v>
      </c>
      <c r="G10" s="99">
        <f t="shared" si="0"/>
        <v>0</v>
      </c>
    </row>
    <row r="11" spans="1:7">
      <c r="A11" s="98" t="s">
        <v>53</v>
      </c>
      <c r="B11" s="94">
        <f>'IDT-1 Calculation'!DF11</f>
        <v>131</v>
      </c>
      <c r="C11" s="94">
        <f>'IDT-1 Calculation'!DG11</f>
        <v>-48</v>
      </c>
      <c r="D11" s="94">
        <f>'IDT-1 Calculation'!DH11</f>
        <v>0</v>
      </c>
      <c r="E11" s="94">
        <f>'IDT-1 Calculation'!DI11</f>
        <v>0</v>
      </c>
      <c r="F11" s="94">
        <f>'IDT-1 Calculation'!DJ11</f>
        <v>-83</v>
      </c>
      <c r="G11" s="99">
        <f t="shared" si="0"/>
        <v>0</v>
      </c>
    </row>
    <row r="12" spans="1:7">
      <c r="A12" s="98" t="s">
        <v>54</v>
      </c>
      <c r="B12" s="94">
        <f>'IDT-1 Calculation'!DF12</f>
        <v>124</v>
      </c>
      <c r="C12" s="94">
        <f>'IDT-1 Calculation'!DG12</f>
        <v>-52.497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-71.503</v>
      </c>
      <c r="G12" s="99">
        <f t="shared" si="0"/>
        <v>0</v>
      </c>
    </row>
    <row r="13" spans="1:7">
      <c r="A13" s="98" t="s">
        <v>55</v>
      </c>
      <c r="B13" s="94">
        <f>'IDT-1 Calculation'!DF13</f>
        <v>151</v>
      </c>
      <c r="C13" s="94">
        <f>'IDT-1 Calculation'!DG13</f>
        <v>-48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-103</v>
      </c>
      <c r="G13" s="99">
        <f t="shared" si="0"/>
        <v>0</v>
      </c>
    </row>
    <row r="14" spans="1:7">
      <c r="A14" s="98" t="s">
        <v>56</v>
      </c>
      <c r="B14" s="94">
        <f>'IDT-1 Calculation'!DF14</f>
        <v>144</v>
      </c>
      <c r="C14" s="94">
        <f>'IDT-1 Calculation'!DG14</f>
        <v>-48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-96</v>
      </c>
      <c r="G14" s="99">
        <f t="shared" si="0"/>
        <v>0</v>
      </c>
    </row>
    <row r="15" spans="1:7">
      <c r="A15" s="98" t="s">
        <v>57</v>
      </c>
      <c r="B15" s="94">
        <f>'IDT-1 Calculation'!DF15</f>
        <v>131</v>
      </c>
      <c r="C15" s="94">
        <f>'IDT-1 Calculation'!DG15</f>
        <v>-53</v>
      </c>
      <c r="D15" s="94">
        <f>'IDT-1 Calculation'!DH15</f>
        <v>0</v>
      </c>
      <c r="E15" s="94">
        <f>'IDT-1 Calculation'!DI15</f>
        <v>0</v>
      </c>
      <c r="F15" s="94">
        <f>'IDT-1 Calculation'!DJ15</f>
        <v>-78</v>
      </c>
      <c r="G15" s="99">
        <f t="shared" si="0"/>
        <v>0</v>
      </c>
    </row>
    <row r="16" spans="1:7">
      <c r="A16" s="98" t="s">
        <v>58</v>
      </c>
      <c r="B16" s="94">
        <f>'IDT-1 Calculation'!DF16</f>
        <v>128</v>
      </c>
      <c r="C16" s="94">
        <f>'IDT-1 Calculation'!DG16</f>
        <v>-53</v>
      </c>
      <c r="D16" s="94">
        <f>'IDT-1 Calculation'!DH16</f>
        <v>0</v>
      </c>
      <c r="E16" s="94">
        <f>'IDT-1 Calculation'!DI16</f>
        <v>0</v>
      </c>
      <c r="F16" s="94">
        <f>'IDT-1 Calculation'!DJ16</f>
        <v>-75</v>
      </c>
      <c r="G16" s="99">
        <f t="shared" si="0"/>
        <v>0</v>
      </c>
    </row>
    <row r="17" spans="1:7">
      <c r="A17" s="98" t="s">
        <v>59</v>
      </c>
      <c r="B17" s="94">
        <f>'IDT-1 Calculation'!DF17</f>
        <v>142</v>
      </c>
      <c r="C17" s="94">
        <f>'IDT-1 Calculation'!DG17</f>
        <v>-60.118000000000002</v>
      </c>
      <c r="D17" s="94">
        <f>'IDT-1 Calculation'!DH17</f>
        <v>0</v>
      </c>
      <c r="E17" s="94">
        <f>'IDT-1 Calculation'!DI17</f>
        <v>0</v>
      </c>
      <c r="F17" s="94">
        <f>'IDT-1 Calculation'!DJ17</f>
        <v>-81.882000000000005</v>
      </c>
      <c r="G17" s="99">
        <f t="shared" si="0"/>
        <v>0</v>
      </c>
    </row>
    <row r="18" spans="1:7">
      <c r="A18" s="98" t="s">
        <v>60</v>
      </c>
      <c r="B18" s="94">
        <f>'IDT-1 Calculation'!DF18</f>
        <v>141</v>
      </c>
      <c r="C18" s="94">
        <f>'IDT-1 Calculation'!DG18</f>
        <v>-59.694000000000003</v>
      </c>
      <c r="D18" s="94">
        <f>'IDT-1 Calculation'!DH18</f>
        <v>0</v>
      </c>
      <c r="E18" s="94">
        <f>'IDT-1 Calculation'!DI18</f>
        <v>0</v>
      </c>
      <c r="F18" s="94">
        <f>'IDT-1 Calculation'!DJ18</f>
        <v>-81.305999999999997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160</v>
      </c>
      <c r="C19" s="94">
        <f>'IDT-1 Calculation'!DG19</f>
        <v>-15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-145</v>
      </c>
      <c r="G19" s="99">
        <f t="shared" si="0"/>
        <v>0</v>
      </c>
    </row>
    <row r="20" spans="1:7">
      <c r="A20" s="98" t="s">
        <v>62</v>
      </c>
      <c r="B20" s="94">
        <f>'IDT-1 Calculation'!DF20</f>
        <v>177</v>
      </c>
      <c r="C20" s="94">
        <f>'IDT-1 Calculation'!DG20</f>
        <v>-58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-119</v>
      </c>
      <c r="G20" s="99">
        <f t="shared" si="0"/>
        <v>0</v>
      </c>
    </row>
    <row r="21" spans="1:7">
      <c r="A21" s="98" t="s">
        <v>63</v>
      </c>
      <c r="B21" s="94">
        <f>'IDT-1 Calculation'!DF21</f>
        <v>190</v>
      </c>
      <c r="C21" s="94">
        <f>'IDT-1 Calculation'!DG21</f>
        <v>-53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-137</v>
      </c>
      <c r="G21" s="99">
        <f t="shared" si="0"/>
        <v>0</v>
      </c>
    </row>
    <row r="22" spans="1:7">
      <c r="A22" s="98" t="s">
        <v>64</v>
      </c>
      <c r="B22" s="94">
        <f>'IDT-1 Calculation'!DF22</f>
        <v>209</v>
      </c>
      <c r="C22" s="94">
        <f>'IDT-1 Calculation'!DG22</f>
        <v>-48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-161</v>
      </c>
      <c r="G22" s="99">
        <f t="shared" si="0"/>
        <v>0</v>
      </c>
    </row>
    <row r="23" spans="1:7">
      <c r="A23" s="98" t="s">
        <v>65</v>
      </c>
      <c r="B23" s="94">
        <f>'IDT-1 Calculation'!DF23</f>
        <v>237</v>
      </c>
      <c r="C23" s="94">
        <f>'IDT-1 Calculation'!DG23</f>
        <v>-61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-176</v>
      </c>
      <c r="G23" s="99">
        <f t="shared" si="0"/>
        <v>0</v>
      </c>
    </row>
    <row r="24" spans="1:7">
      <c r="A24" s="98" t="s">
        <v>66</v>
      </c>
      <c r="B24" s="94">
        <f>'IDT-1 Calculation'!DF24</f>
        <v>250</v>
      </c>
      <c r="C24" s="94">
        <f>'IDT-1 Calculation'!DG24</f>
        <v>-49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-201</v>
      </c>
      <c r="G24" s="99">
        <f t="shared" si="0"/>
        <v>0</v>
      </c>
    </row>
    <row r="25" spans="1:7">
      <c r="A25" s="98" t="s">
        <v>67</v>
      </c>
      <c r="B25" s="94">
        <f>'IDT-1 Calculation'!DF25</f>
        <v>285</v>
      </c>
      <c r="C25" s="94">
        <f>'IDT-1 Calculation'!DG25</f>
        <v>-35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-250</v>
      </c>
      <c r="G25" s="99">
        <f t="shared" si="0"/>
        <v>0</v>
      </c>
    </row>
    <row r="26" spans="1:7">
      <c r="A26" s="98" t="s">
        <v>68</v>
      </c>
      <c r="B26" s="94">
        <f>'IDT-1 Calculation'!DF26</f>
        <v>291</v>
      </c>
      <c r="C26" s="94">
        <f>'IDT-1 Calculation'!DG26</f>
        <v>-25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-266</v>
      </c>
      <c r="G26" s="99">
        <f t="shared" si="0"/>
        <v>0</v>
      </c>
    </row>
    <row r="27" spans="1:7">
      <c r="A27" s="98" t="s">
        <v>69</v>
      </c>
      <c r="B27" s="94">
        <f>'IDT-1 Calculation'!DF27</f>
        <v>371</v>
      </c>
      <c r="C27" s="94">
        <f>'IDT-1 Calculation'!DG27</f>
        <v>-90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-281</v>
      </c>
      <c r="G27" s="99">
        <f t="shared" si="0"/>
        <v>0</v>
      </c>
    </row>
    <row r="28" spans="1:7">
      <c r="A28" s="98" t="s">
        <v>70</v>
      </c>
      <c r="B28" s="94">
        <f>'IDT-1 Calculation'!DF28</f>
        <v>391</v>
      </c>
      <c r="C28" s="94">
        <f>'IDT-1 Calculation'!DG28</f>
        <v>-85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-306</v>
      </c>
      <c r="G28" s="99">
        <f t="shared" si="0"/>
        <v>0</v>
      </c>
    </row>
    <row r="29" spans="1:7">
      <c r="A29" s="98" t="s">
        <v>71</v>
      </c>
      <c r="B29" s="94">
        <f>'IDT-1 Calculation'!DF29</f>
        <v>414</v>
      </c>
      <c r="C29" s="94">
        <f>'IDT-1 Calculation'!DG29</f>
        <v>-55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-359</v>
      </c>
      <c r="G29" s="99">
        <f t="shared" si="0"/>
        <v>0</v>
      </c>
    </row>
    <row r="30" spans="1:7">
      <c r="A30" s="98" t="s">
        <v>72</v>
      </c>
      <c r="B30" s="94">
        <f>'IDT-1 Calculation'!DF30</f>
        <v>414</v>
      </c>
      <c r="C30" s="94">
        <f>'IDT-1 Calculation'!DG30</f>
        <v>-45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-369</v>
      </c>
      <c r="G30" s="99">
        <f t="shared" si="0"/>
        <v>0</v>
      </c>
    </row>
    <row r="31" spans="1:7">
      <c r="A31" s="98" t="s">
        <v>73</v>
      </c>
      <c r="B31" s="94">
        <f>'IDT-1 Calculation'!DF31</f>
        <v>405</v>
      </c>
      <c r="C31" s="94">
        <f>'IDT-1 Calculation'!DG31</f>
        <v>-54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-351</v>
      </c>
      <c r="G31" s="99">
        <f t="shared" si="0"/>
        <v>0</v>
      </c>
    </row>
    <row r="32" spans="1:7">
      <c r="A32" s="98" t="s">
        <v>74</v>
      </c>
      <c r="B32" s="94">
        <f>'IDT-1 Calculation'!DF32</f>
        <v>407</v>
      </c>
      <c r="C32" s="94">
        <f>'IDT-1 Calculation'!DG32</f>
        <v>-40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-367</v>
      </c>
      <c r="G32" s="99">
        <f t="shared" si="0"/>
        <v>0</v>
      </c>
    </row>
    <row r="33" spans="1:7">
      <c r="A33" s="98" t="s">
        <v>75</v>
      </c>
      <c r="B33" s="94">
        <f>'IDT-1 Calculation'!DF33</f>
        <v>395</v>
      </c>
      <c r="C33" s="94">
        <f>'IDT-1 Calculation'!DG33</f>
        <v>-44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-351</v>
      </c>
      <c r="G33" s="99">
        <f t="shared" si="0"/>
        <v>0</v>
      </c>
    </row>
    <row r="34" spans="1:7">
      <c r="A34" s="98" t="s">
        <v>76</v>
      </c>
      <c r="B34" s="94">
        <f>'IDT-1 Calculation'!DF34</f>
        <v>178.19300000000001</v>
      </c>
      <c r="C34" s="94">
        <f>'IDT-1 Calculation'!DG34</f>
        <v>-13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-165.19300000000001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141.82999999999998</v>
      </c>
      <c r="C35" s="94">
        <f>'IDT-1 Calculation'!DG35</f>
        <v>-28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-113.83</v>
      </c>
      <c r="G35" s="99">
        <f t="shared" si="0"/>
        <v>0</v>
      </c>
    </row>
    <row r="36" spans="1:7">
      <c r="A36" s="98" t="s">
        <v>78</v>
      </c>
      <c r="B36" s="94">
        <f>'IDT-1 Calculation'!DF36</f>
        <v>156.625</v>
      </c>
      <c r="C36" s="94">
        <f>'IDT-1 Calculation'!DG36</f>
        <v>-43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-113.625</v>
      </c>
      <c r="G36" s="99">
        <f t="shared" si="0"/>
        <v>0</v>
      </c>
    </row>
    <row r="37" spans="1:7">
      <c r="A37" s="98" t="s">
        <v>79</v>
      </c>
      <c r="B37" s="94">
        <f>'IDT-1 Calculation'!DF37</f>
        <v>178.00799999999998</v>
      </c>
      <c r="C37" s="94">
        <f>'IDT-1 Calculation'!DG37</f>
        <v>-58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-120.008</v>
      </c>
      <c r="G37" s="99">
        <f t="shared" si="0"/>
        <v>0</v>
      </c>
    </row>
    <row r="38" spans="1:7">
      <c r="A38" s="98" t="s">
        <v>80</v>
      </c>
      <c r="B38" s="94">
        <f>'IDT-1 Calculation'!DF38</f>
        <v>145.68799999999999</v>
      </c>
      <c r="C38" s="94">
        <f>'IDT-1 Calculation'!DG38</f>
        <v>-35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-110.688</v>
      </c>
      <c r="G38" s="99">
        <f t="shared" si="0"/>
        <v>0</v>
      </c>
    </row>
    <row r="39" spans="1:7">
      <c r="A39" s="98" t="s">
        <v>81</v>
      </c>
      <c r="B39" s="94">
        <f>'IDT-1 Calculation'!DF39</f>
        <v>189.375</v>
      </c>
      <c r="C39" s="94">
        <f>'IDT-1 Calculation'!DG39</f>
        <v>-67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-122.375</v>
      </c>
      <c r="G39" s="99">
        <f t="shared" si="0"/>
        <v>0</v>
      </c>
    </row>
    <row r="40" spans="1:7">
      <c r="A40" s="98" t="s">
        <v>82</v>
      </c>
      <c r="B40" s="94">
        <f>'IDT-1 Calculation'!DF40</f>
        <v>134.005</v>
      </c>
      <c r="C40" s="94">
        <f>'IDT-1 Calculation'!DG40</f>
        <v>-52</v>
      </c>
      <c r="D40" s="94">
        <f>'IDT-1 Calculation'!DH40</f>
        <v>0</v>
      </c>
      <c r="E40" s="94">
        <f>'IDT-1 Calculation'!DI40</f>
        <v>0</v>
      </c>
      <c r="F40" s="94">
        <f>'IDT-1 Calculation'!DJ40</f>
        <v>-82.004999999999995</v>
      </c>
      <c r="G40" s="99">
        <f t="shared" si="0"/>
        <v>0</v>
      </c>
    </row>
    <row r="41" spans="1:7">
      <c r="A41" s="98" t="s">
        <v>83</v>
      </c>
      <c r="B41" s="94">
        <f>'IDT-1 Calculation'!DF41</f>
        <v>44.256</v>
      </c>
      <c r="C41" s="94">
        <f>'IDT-1 Calculation'!DG41</f>
        <v>-40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-4.2560000000000002</v>
      </c>
      <c r="G41" s="99">
        <f t="shared" si="0"/>
        <v>0</v>
      </c>
    </row>
    <row r="42" spans="1:7">
      <c r="A42" s="98" t="s">
        <v>84</v>
      </c>
      <c r="B42" s="94">
        <f>'IDT-1 Calculation'!DF42</f>
        <v>35</v>
      </c>
      <c r="C42" s="94">
        <f>'IDT-1 Calculation'!DG42</f>
        <v>-35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25</v>
      </c>
      <c r="C43" s="94">
        <f>'IDT-1 Calculation'!DG43</f>
        <v>-25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15</v>
      </c>
      <c r="C44" s="94">
        <f>'IDT-1 Calculation'!DG44</f>
        <v>-15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6</v>
      </c>
      <c r="C45" s="94">
        <f>'IDT-1 Calculation'!DG45</f>
        <v>-6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1</v>
      </c>
      <c r="C46" s="94">
        <f>'IDT-1 Calculation'!DG46</f>
        <v>-1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85.453999999999994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-85.453999999999994</v>
      </c>
      <c r="G55" s="99">
        <f t="shared" si="0"/>
        <v>0</v>
      </c>
    </row>
    <row r="56" spans="1:7">
      <c r="A56" s="98" t="s">
        <v>98</v>
      </c>
      <c r="B56" s="94">
        <f>'IDT-1 Calculation'!DF56</f>
        <v>116.59399999999999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-116.59399999999999</v>
      </c>
      <c r="G56" s="99">
        <f t="shared" si="0"/>
        <v>0</v>
      </c>
    </row>
    <row r="57" spans="1:7">
      <c r="A57" s="98" t="s">
        <v>99</v>
      </c>
      <c r="B57" s="94">
        <f>'IDT-1 Calculation'!DF57</f>
        <v>104.714</v>
      </c>
      <c r="C57" s="94">
        <f>'IDT-1 Calculation'!DG57</f>
        <v>-36</v>
      </c>
      <c r="D57" s="94">
        <f>'IDT-1 Calculation'!DH57</f>
        <v>0</v>
      </c>
      <c r="E57" s="94">
        <f>'IDT-1 Calculation'!DI57</f>
        <v>0</v>
      </c>
      <c r="F57" s="94">
        <f>'IDT-1 Calculation'!DJ57</f>
        <v>-68.713999999999999</v>
      </c>
      <c r="G57" s="99">
        <f t="shared" si="0"/>
        <v>0</v>
      </c>
    </row>
    <row r="58" spans="1:7">
      <c r="A58" s="98" t="s">
        <v>100</v>
      </c>
      <c r="B58" s="94">
        <f>'IDT-1 Calculation'!DF58</f>
        <v>66.994</v>
      </c>
      <c r="C58" s="94">
        <f>'IDT-1 Calculation'!DG58</f>
        <v>-31</v>
      </c>
      <c r="D58" s="94">
        <f>'IDT-1 Calculation'!DH58</f>
        <v>0</v>
      </c>
      <c r="E58" s="94">
        <f>'IDT-1 Calculation'!DI58</f>
        <v>0</v>
      </c>
      <c r="F58" s="94">
        <f>'IDT-1 Calculation'!DJ58</f>
        <v>-35.994</v>
      </c>
      <c r="G58" s="99">
        <f t="shared" si="0"/>
        <v>0</v>
      </c>
    </row>
    <row r="59" spans="1:7">
      <c r="A59" s="98" t="s">
        <v>101</v>
      </c>
      <c r="B59" s="94">
        <f>'IDT-1 Calculation'!DF59</f>
        <v>16</v>
      </c>
      <c r="C59" s="94">
        <f>'IDT-1 Calculation'!DG59</f>
        <v>-16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6</v>
      </c>
      <c r="C60" s="94">
        <f>'IDT-1 Calculation'!DG60</f>
        <v>-6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180.51900000000001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-180.51900000000001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169.24</v>
      </c>
      <c r="C69" s="94">
        <f>'IDT-1 Calculation'!DG69</f>
        <v>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-174.24</v>
      </c>
      <c r="G69" s="99">
        <f t="shared" si="1"/>
        <v>0</v>
      </c>
    </row>
    <row r="70" spans="1:7">
      <c r="A70" s="98" t="s">
        <v>112</v>
      </c>
      <c r="B70" s="94">
        <f>'IDT-1 Calculation'!DF70</f>
        <v>118.79600000000001</v>
      </c>
      <c r="C70" s="94">
        <f>'IDT-1 Calculation'!DG70</f>
        <v>42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-160.79599999999999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89.483000000000004</v>
      </c>
      <c r="C71" s="94">
        <f>'IDT-1 Calculation'!DG71</f>
        <v>55.442999999999998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-144.92599999999999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84.822999999999993</v>
      </c>
      <c r="C72" s="94">
        <f>'IDT-1 Calculation'!DG72</f>
        <v>52.555999999999997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-137.37899999999999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79.382999999999996</v>
      </c>
      <c r="C73" s="94">
        <f>'IDT-1 Calculation'!DG73</f>
        <v>49.185000000000002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-128.56799999999998</v>
      </c>
      <c r="G73" s="99">
        <f t="shared" si="1"/>
        <v>0</v>
      </c>
    </row>
    <row r="74" spans="1:7">
      <c r="A74" s="98" t="s">
        <v>116</v>
      </c>
      <c r="B74" s="94">
        <f>'IDT-1 Calculation'!DF74</f>
        <v>82.213999999999999</v>
      </c>
      <c r="C74" s="94">
        <f>'IDT-1 Calculation'!DG74</f>
        <v>50.939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-133.15299999999999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85.012</v>
      </c>
      <c r="C75" s="94">
        <f>'IDT-1 Calculation'!DG75</f>
        <v>52.671999999999997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-137.684</v>
      </c>
      <c r="G75" s="99">
        <f t="shared" si="1"/>
        <v>0</v>
      </c>
    </row>
    <row r="76" spans="1:7">
      <c r="A76" s="98" t="s">
        <v>118</v>
      </c>
      <c r="B76" s="94">
        <f>'IDT-1 Calculation'!DF76</f>
        <v>91.260999999999996</v>
      </c>
      <c r="C76" s="94">
        <f>'IDT-1 Calculation'!DG76</f>
        <v>56.545000000000002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-147.80599999999998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90.144000000000005</v>
      </c>
      <c r="C77" s="94">
        <f>'IDT-1 Calculation'!DG77</f>
        <v>55.851999999999997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-145.99600000000001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98.8</v>
      </c>
      <c r="C78" s="94">
        <f>'IDT-1 Calculation'!DG78</f>
        <v>61.216000000000001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-160.01599999999999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108.76</v>
      </c>
      <c r="C79" s="94">
        <f>'IDT-1 Calculation'!DG79</f>
        <v>67.385999999999996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-176.14600000000002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116.304</v>
      </c>
      <c r="C80" s="94">
        <f>'IDT-1 Calculation'!DG80</f>
        <v>72.061000000000007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-188.36500000000001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132.53700000000001</v>
      </c>
      <c r="C81" s="94">
        <f>'IDT-1 Calculation'!DG81</f>
        <v>82.117999999999995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-214.655</v>
      </c>
      <c r="G81" s="99">
        <f t="shared" si="1"/>
        <v>0</v>
      </c>
    </row>
    <row r="82" spans="1:7">
      <c r="A82" s="98" t="s">
        <v>124</v>
      </c>
      <c r="B82" s="94">
        <f>'IDT-1 Calculation'!DF82</f>
        <v>146.066</v>
      </c>
      <c r="C82" s="94">
        <f>'IDT-1 Calculation'!DG82</f>
        <v>90.501000000000005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-236.56700000000001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201.434</v>
      </c>
      <c r="C83" s="94">
        <f>'IDT-1 Calculation'!DG83</f>
        <v>80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-281.43399999999997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207.53</v>
      </c>
      <c r="C84" s="94">
        <f>'IDT-1 Calculation'!DG84</f>
        <v>90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-297.52999999999997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234.97399999999999</v>
      </c>
      <c r="C85" s="94">
        <f>'IDT-1 Calculation'!DG85</f>
        <v>85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-319.97399999999999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278.06700000000001</v>
      </c>
      <c r="C86" s="94">
        <f>'IDT-1 Calculation'!DG86</f>
        <v>80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-358.06700000000001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329</v>
      </c>
      <c r="C87" s="94">
        <f>'IDT-1 Calculation'!DG87</f>
        <v>60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-389</v>
      </c>
      <c r="G87" s="99">
        <f t="shared" si="1"/>
        <v>0</v>
      </c>
    </row>
    <row r="88" spans="1:7">
      <c r="A88" s="98" t="s">
        <v>130</v>
      </c>
      <c r="B88" s="94">
        <f>'IDT-1 Calculation'!DF88</f>
        <v>322</v>
      </c>
      <c r="C88" s="94">
        <f>'IDT-1 Calculation'!DG88</f>
        <v>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-372</v>
      </c>
      <c r="G88" s="99">
        <f t="shared" si="1"/>
        <v>0</v>
      </c>
    </row>
    <row r="89" spans="1:7">
      <c r="A89" s="98" t="s">
        <v>131</v>
      </c>
      <c r="B89" s="94">
        <f>'IDT-1 Calculation'!DF89</f>
        <v>304</v>
      </c>
      <c r="C89" s="94">
        <f>'IDT-1 Calculation'!DG89</f>
        <v>50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-354</v>
      </c>
      <c r="G89" s="99">
        <f t="shared" si="1"/>
        <v>0</v>
      </c>
    </row>
    <row r="90" spans="1:7">
      <c r="A90" s="98" t="s">
        <v>132</v>
      </c>
      <c r="B90" s="94">
        <f>'IDT-1 Calculation'!DF90</f>
        <v>302</v>
      </c>
      <c r="C90" s="94">
        <f>'IDT-1 Calculation'!DG90</f>
        <v>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-347</v>
      </c>
      <c r="G90" s="99">
        <f t="shared" si="1"/>
        <v>0</v>
      </c>
    </row>
    <row r="91" spans="1:7">
      <c r="A91" s="98" t="s">
        <v>133</v>
      </c>
      <c r="B91" s="94">
        <f>'IDT-1 Calculation'!DF91</f>
        <v>294.44499999999999</v>
      </c>
      <c r="C91" s="94">
        <f>'IDT-1 Calculation'!DG91</f>
        <v>105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-399.44499999999999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307.96499999999997</v>
      </c>
      <c r="C92" s="94">
        <f>'IDT-1 Calculation'!DG92</f>
        <v>100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-407.96499999999997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315.87200000000001</v>
      </c>
      <c r="C93" s="94">
        <f>'IDT-1 Calculation'!DG93</f>
        <v>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-410.87200000000001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329.99599999999998</v>
      </c>
      <c r="C94" s="94">
        <f>'IDT-1 Calculation'!DG94</f>
        <v>90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-419.99599999999998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353.40800000000002</v>
      </c>
      <c r="C95" s="94">
        <f>'IDT-1 Calculation'!DG95</f>
        <v>80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-433.40800000000002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342</v>
      </c>
      <c r="C96" s="94">
        <f>'IDT-1 Calculation'!DG96</f>
        <v>75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-417</v>
      </c>
      <c r="G96" s="99">
        <f t="shared" si="1"/>
        <v>0</v>
      </c>
    </row>
    <row r="97" spans="1:7">
      <c r="A97" s="98" t="s">
        <v>139</v>
      </c>
      <c r="B97" s="94">
        <f>'IDT-1 Calculation'!DF97</f>
        <v>314</v>
      </c>
      <c r="C97" s="94">
        <f>'IDT-1 Calculation'!DG97</f>
        <v>65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-379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294</v>
      </c>
      <c r="C98" s="107">
        <f>'IDT-1 Calculation'!DG98</f>
        <v>55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-349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3.8416922499999999</v>
      </c>
      <c r="C99" s="110">
        <f>SUM(C3:C98)/4000</f>
        <v>-5.5464999999999803E-3</v>
      </c>
      <c r="D99" s="110">
        <f>SUM(D3:D98)/4000</f>
        <v>0</v>
      </c>
      <c r="E99" s="110">
        <f>SUM(E3:E98)/4000</f>
        <v>0</v>
      </c>
      <c r="F99" s="110">
        <f>SUM(F3:F98)/4000</f>
        <v>-3.8361457499999996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4.6399999999999997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4.6399999999999997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4.6399999999999997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9.5167500000000169E-2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11.5</v>
      </c>
      <c r="G3" s="197">
        <v>6.66</v>
      </c>
      <c r="H3" s="197">
        <v>0</v>
      </c>
      <c r="I3" s="197">
        <v>14.29</v>
      </c>
      <c r="J3" s="197">
        <v>10.09</v>
      </c>
      <c r="K3" s="197">
        <v>0.15</v>
      </c>
      <c r="L3" s="197">
        <v>18.399999999999999</v>
      </c>
      <c r="M3" s="197">
        <v>0.9</v>
      </c>
      <c r="N3" s="197">
        <v>0</v>
      </c>
      <c r="O3" s="197">
        <v>0</v>
      </c>
      <c r="P3" s="197">
        <v>1.01</v>
      </c>
      <c r="Q3" s="197">
        <v>0.1</v>
      </c>
      <c r="R3" s="197">
        <v>0.41</v>
      </c>
      <c r="S3" s="197">
        <v>0</v>
      </c>
      <c r="T3" s="197">
        <v>0</v>
      </c>
      <c r="U3" s="197">
        <v>2.74</v>
      </c>
      <c r="V3" s="197">
        <v>0.17</v>
      </c>
      <c r="W3" s="197">
        <v>0.44</v>
      </c>
      <c r="X3" s="197">
        <v>0.96</v>
      </c>
      <c r="Y3" s="197">
        <v>0</v>
      </c>
      <c r="Z3" s="197">
        <v>2</v>
      </c>
      <c r="AA3" s="197">
        <v>0.75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11.5</v>
      </c>
      <c r="G4" s="197">
        <v>6.66</v>
      </c>
      <c r="H4" s="197">
        <v>0</v>
      </c>
      <c r="I4" s="197">
        <v>14.29</v>
      </c>
      <c r="J4" s="197">
        <v>10.09</v>
      </c>
      <c r="K4" s="197">
        <v>0.15</v>
      </c>
      <c r="L4" s="197">
        <v>18.399999999999999</v>
      </c>
      <c r="M4" s="197">
        <v>0.9</v>
      </c>
      <c r="N4" s="197">
        <v>0</v>
      </c>
      <c r="O4" s="197">
        <v>0</v>
      </c>
      <c r="P4" s="197">
        <v>1.01</v>
      </c>
      <c r="Q4" s="197">
        <v>0.1</v>
      </c>
      <c r="R4" s="197">
        <v>0.41</v>
      </c>
      <c r="S4" s="197">
        <v>0.26</v>
      </c>
      <c r="T4" s="197">
        <v>0</v>
      </c>
      <c r="U4" s="197">
        <v>2.04</v>
      </c>
      <c r="V4" s="197">
        <v>0.17</v>
      </c>
      <c r="W4" s="197">
        <v>0.44</v>
      </c>
      <c r="X4" s="197">
        <v>0.96</v>
      </c>
      <c r="Y4" s="197">
        <v>0</v>
      </c>
      <c r="Z4" s="197">
        <v>2</v>
      </c>
      <c r="AA4" s="197">
        <v>0.75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11.5</v>
      </c>
      <c r="G5" s="197">
        <v>6.66</v>
      </c>
      <c r="H5" s="197">
        <v>0</v>
      </c>
      <c r="I5" s="197">
        <v>14.29</v>
      </c>
      <c r="J5" s="197">
        <v>10.09</v>
      </c>
      <c r="K5" s="197">
        <v>0.15</v>
      </c>
      <c r="L5" s="197">
        <v>18.399999999999999</v>
      </c>
      <c r="M5" s="197">
        <v>0.9</v>
      </c>
      <c r="N5" s="197">
        <v>0</v>
      </c>
      <c r="O5" s="197">
        <v>0</v>
      </c>
      <c r="P5" s="197">
        <v>1.01</v>
      </c>
      <c r="Q5" s="197">
        <v>0.1</v>
      </c>
      <c r="R5" s="197">
        <v>0.41</v>
      </c>
      <c r="S5" s="197">
        <v>0.26</v>
      </c>
      <c r="T5" s="197">
        <v>0</v>
      </c>
      <c r="U5" s="197">
        <v>2.04</v>
      </c>
      <c r="V5" s="197">
        <v>0.17</v>
      </c>
      <c r="W5" s="197">
        <v>0.44</v>
      </c>
      <c r="X5" s="197">
        <v>0.96</v>
      </c>
      <c r="Y5" s="197">
        <v>0</v>
      </c>
      <c r="Z5" s="197">
        <v>2</v>
      </c>
      <c r="AA5" s="197">
        <v>0.75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11.5</v>
      </c>
      <c r="G6" s="197">
        <v>6.66</v>
      </c>
      <c r="H6" s="197">
        <v>0</v>
      </c>
      <c r="I6" s="197">
        <v>14.29</v>
      </c>
      <c r="J6" s="197">
        <v>10.09</v>
      </c>
      <c r="K6" s="197">
        <v>0.15</v>
      </c>
      <c r="L6" s="197">
        <v>18.399999999999999</v>
      </c>
      <c r="M6" s="197">
        <v>0.9</v>
      </c>
      <c r="N6" s="197">
        <v>0</v>
      </c>
      <c r="O6" s="197">
        <v>0</v>
      </c>
      <c r="P6" s="197">
        <v>1.01</v>
      </c>
      <c r="Q6" s="197">
        <v>0.1</v>
      </c>
      <c r="R6" s="197">
        <v>0.41</v>
      </c>
      <c r="S6" s="197">
        <v>0.26</v>
      </c>
      <c r="T6" s="197">
        <v>0</v>
      </c>
      <c r="U6" s="197">
        <v>2.04</v>
      </c>
      <c r="V6" s="197">
        <v>0.17</v>
      </c>
      <c r="W6" s="197">
        <v>0.44</v>
      </c>
      <c r="X6" s="197">
        <v>0.96</v>
      </c>
      <c r="Y6" s="197">
        <v>0</v>
      </c>
      <c r="Z6" s="197">
        <v>2</v>
      </c>
      <c r="AA6" s="197">
        <v>0.75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14.29</v>
      </c>
      <c r="J7" s="197">
        <v>10.09</v>
      </c>
      <c r="K7" s="197">
        <v>0.15</v>
      </c>
      <c r="L7" s="197">
        <v>94.4</v>
      </c>
      <c r="M7" s="197">
        <v>0.9</v>
      </c>
      <c r="N7" s="197">
        <v>0</v>
      </c>
      <c r="O7" s="197">
        <v>0</v>
      </c>
      <c r="P7" s="197">
        <v>1.01</v>
      </c>
      <c r="Q7" s="197">
        <v>0.16</v>
      </c>
      <c r="R7" s="197">
        <v>0.41</v>
      </c>
      <c r="S7" s="197">
        <v>4.2300000000000004</v>
      </c>
      <c r="T7" s="197">
        <v>0</v>
      </c>
      <c r="U7" s="197">
        <v>2.04</v>
      </c>
      <c r="V7" s="197">
        <v>0.17</v>
      </c>
      <c r="W7" s="197">
        <v>0.44</v>
      </c>
      <c r="X7" s="197">
        <v>0.96</v>
      </c>
      <c r="Y7" s="197">
        <v>0</v>
      </c>
      <c r="Z7" s="197">
        <v>2</v>
      </c>
      <c r="AA7" s="197">
        <v>0.75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14.29</v>
      </c>
      <c r="J8" s="197">
        <v>10.09</v>
      </c>
      <c r="K8" s="197">
        <v>0.15</v>
      </c>
      <c r="L8" s="197">
        <v>191.22</v>
      </c>
      <c r="M8" s="197">
        <v>0.9</v>
      </c>
      <c r="N8" s="197">
        <v>0</v>
      </c>
      <c r="O8" s="197">
        <v>0</v>
      </c>
      <c r="P8" s="197">
        <v>1.01</v>
      </c>
      <c r="Q8" s="197">
        <v>0.16</v>
      </c>
      <c r="R8" s="197">
        <v>0.41</v>
      </c>
      <c r="S8" s="197">
        <v>4.2300000000000004</v>
      </c>
      <c r="T8" s="197">
        <v>0</v>
      </c>
      <c r="U8" s="197">
        <v>2.04</v>
      </c>
      <c r="V8" s="197">
        <v>0.17</v>
      </c>
      <c r="W8" s="197">
        <v>0.44</v>
      </c>
      <c r="X8" s="197">
        <v>0.96</v>
      </c>
      <c r="Y8" s="197">
        <v>0</v>
      </c>
      <c r="Z8" s="197">
        <v>2</v>
      </c>
      <c r="AA8" s="197">
        <v>0.75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14.29</v>
      </c>
      <c r="J9" s="197">
        <v>10.09</v>
      </c>
      <c r="K9" s="197">
        <v>0.15</v>
      </c>
      <c r="L9" s="197">
        <v>270.61</v>
      </c>
      <c r="M9" s="197">
        <v>0.9</v>
      </c>
      <c r="N9" s="197">
        <v>0</v>
      </c>
      <c r="O9" s="197">
        <v>0</v>
      </c>
      <c r="P9" s="197">
        <v>1.01</v>
      </c>
      <c r="Q9" s="197">
        <v>0.16</v>
      </c>
      <c r="R9" s="197">
        <v>0.41</v>
      </c>
      <c r="S9" s="197">
        <v>4.2300000000000004</v>
      </c>
      <c r="T9" s="197">
        <v>0</v>
      </c>
      <c r="U9" s="197">
        <v>2.04</v>
      </c>
      <c r="V9" s="197">
        <v>0.17</v>
      </c>
      <c r="W9" s="197">
        <v>0.44</v>
      </c>
      <c r="X9" s="197">
        <v>0.96</v>
      </c>
      <c r="Y9" s="197">
        <v>0</v>
      </c>
      <c r="Z9" s="197">
        <v>2</v>
      </c>
      <c r="AA9" s="197">
        <v>0.75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14.29</v>
      </c>
      <c r="J10" s="197">
        <v>10.09</v>
      </c>
      <c r="K10" s="197">
        <v>0.15</v>
      </c>
      <c r="L10" s="197">
        <v>270.61</v>
      </c>
      <c r="M10" s="197">
        <v>0.9</v>
      </c>
      <c r="N10" s="197">
        <v>0</v>
      </c>
      <c r="O10" s="197">
        <v>0</v>
      </c>
      <c r="P10" s="197">
        <v>1.01</v>
      </c>
      <c r="Q10" s="197">
        <v>0.16</v>
      </c>
      <c r="R10" s="197">
        <v>0.41</v>
      </c>
      <c r="S10" s="197">
        <v>4.2300000000000004</v>
      </c>
      <c r="T10" s="197">
        <v>0</v>
      </c>
      <c r="U10" s="197">
        <v>2.04</v>
      </c>
      <c r="V10" s="197">
        <v>0</v>
      </c>
      <c r="W10" s="197">
        <v>0.44</v>
      </c>
      <c r="X10" s="197">
        <v>0.96</v>
      </c>
      <c r="Y10" s="197">
        <v>0</v>
      </c>
      <c r="Z10" s="197">
        <v>2</v>
      </c>
      <c r="AA10" s="197">
        <v>0.75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14.29</v>
      </c>
      <c r="J11" s="197">
        <v>10.09</v>
      </c>
      <c r="K11" s="197">
        <v>0.15</v>
      </c>
      <c r="L11" s="197">
        <v>270.61</v>
      </c>
      <c r="M11" s="197">
        <v>0.9</v>
      </c>
      <c r="N11" s="197">
        <v>0</v>
      </c>
      <c r="O11" s="197">
        <v>0</v>
      </c>
      <c r="P11" s="197">
        <v>1.01</v>
      </c>
      <c r="Q11" s="197">
        <v>0.16</v>
      </c>
      <c r="R11" s="197">
        <v>0.41</v>
      </c>
      <c r="S11" s="197">
        <v>4.2300000000000004</v>
      </c>
      <c r="T11" s="197">
        <v>0</v>
      </c>
      <c r="U11" s="197">
        <v>2.04</v>
      </c>
      <c r="V11" s="197">
        <v>0</v>
      </c>
      <c r="W11" s="197">
        <v>0.44</v>
      </c>
      <c r="X11" s="197">
        <v>0.96</v>
      </c>
      <c r="Y11" s="197">
        <v>0</v>
      </c>
      <c r="Z11" s="197">
        <v>2</v>
      </c>
      <c r="AA11" s="197">
        <v>0.75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14.29</v>
      </c>
      <c r="J12" s="197">
        <v>10.09</v>
      </c>
      <c r="K12" s="197">
        <v>0.15</v>
      </c>
      <c r="L12" s="197">
        <v>270.61</v>
      </c>
      <c r="M12" s="197">
        <v>0.9</v>
      </c>
      <c r="N12" s="197">
        <v>0</v>
      </c>
      <c r="O12" s="197">
        <v>0</v>
      </c>
      <c r="P12" s="197">
        <v>1.01</v>
      </c>
      <c r="Q12" s="197">
        <v>0.16</v>
      </c>
      <c r="R12" s="197">
        <v>0.41</v>
      </c>
      <c r="S12" s="197">
        <v>4.2300000000000004</v>
      </c>
      <c r="T12" s="197">
        <v>0</v>
      </c>
      <c r="U12" s="197">
        <v>2.04</v>
      </c>
      <c r="V12" s="197">
        <v>0</v>
      </c>
      <c r="W12" s="197">
        <v>0.44</v>
      </c>
      <c r="X12" s="197">
        <v>0.96</v>
      </c>
      <c r="Y12" s="197">
        <v>0</v>
      </c>
      <c r="Z12" s="197">
        <v>2</v>
      </c>
      <c r="AA12" s="197">
        <v>0.75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14.29</v>
      </c>
      <c r="J13" s="197">
        <v>10.09</v>
      </c>
      <c r="K13" s="197">
        <v>0.15</v>
      </c>
      <c r="L13" s="197">
        <v>270.61</v>
      </c>
      <c r="M13" s="197">
        <v>0.9</v>
      </c>
      <c r="N13" s="197">
        <v>0</v>
      </c>
      <c r="O13" s="197">
        <v>0</v>
      </c>
      <c r="P13" s="197">
        <v>1.01</v>
      </c>
      <c r="Q13" s="197">
        <v>0.16</v>
      </c>
      <c r="R13" s="197">
        <v>0.41</v>
      </c>
      <c r="S13" s="197">
        <v>4.2300000000000004</v>
      </c>
      <c r="T13" s="197">
        <v>0</v>
      </c>
      <c r="U13" s="197">
        <v>2.04</v>
      </c>
      <c r="V13" s="197">
        <v>0</v>
      </c>
      <c r="W13" s="197">
        <v>0.44</v>
      </c>
      <c r="X13" s="197">
        <v>0.96</v>
      </c>
      <c r="Y13" s="197">
        <v>0</v>
      </c>
      <c r="Z13" s="197">
        <v>2</v>
      </c>
      <c r="AA13" s="197">
        <v>0.75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14.29</v>
      </c>
      <c r="J14" s="197">
        <v>10.09</v>
      </c>
      <c r="K14" s="197">
        <v>0.15</v>
      </c>
      <c r="L14" s="197">
        <v>270.61</v>
      </c>
      <c r="M14" s="197">
        <v>0.9</v>
      </c>
      <c r="N14" s="197">
        <v>0</v>
      </c>
      <c r="O14" s="197">
        <v>0</v>
      </c>
      <c r="P14" s="197">
        <v>1.01</v>
      </c>
      <c r="Q14" s="197">
        <v>0.16</v>
      </c>
      <c r="R14" s="197">
        <v>0.41</v>
      </c>
      <c r="S14" s="197">
        <v>4.2300000000000004</v>
      </c>
      <c r="T14" s="197">
        <v>0</v>
      </c>
      <c r="U14" s="197">
        <v>2.04</v>
      </c>
      <c r="V14" s="197">
        <v>0</v>
      </c>
      <c r="W14" s="197">
        <v>0.44</v>
      </c>
      <c r="X14" s="197">
        <v>0.96</v>
      </c>
      <c r="Y14" s="197">
        <v>0</v>
      </c>
      <c r="Z14" s="197">
        <v>2</v>
      </c>
      <c r="AA14" s="197">
        <v>0.75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14.29</v>
      </c>
      <c r="J15" s="197">
        <v>10.09</v>
      </c>
      <c r="K15" s="197">
        <v>0.15</v>
      </c>
      <c r="L15" s="197">
        <v>270.61</v>
      </c>
      <c r="M15" s="197">
        <v>0.9</v>
      </c>
      <c r="N15" s="197">
        <v>0</v>
      </c>
      <c r="O15" s="197">
        <v>0</v>
      </c>
      <c r="P15" s="197">
        <v>1.01</v>
      </c>
      <c r="Q15" s="197">
        <v>0.16</v>
      </c>
      <c r="R15" s="197">
        <v>0.41</v>
      </c>
      <c r="S15" s="197">
        <v>4.2300000000000004</v>
      </c>
      <c r="T15" s="197">
        <v>0</v>
      </c>
      <c r="U15" s="197">
        <v>2.04</v>
      </c>
      <c r="V15" s="197">
        <v>0</v>
      </c>
      <c r="W15" s="197">
        <v>0.44</v>
      </c>
      <c r="X15" s="197">
        <v>0.96</v>
      </c>
      <c r="Y15" s="197">
        <v>0</v>
      </c>
      <c r="Z15" s="197">
        <v>2</v>
      </c>
      <c r="AA15" s="197">
        <v>0.75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14.29</v>
      </c>
      <c r="J16" s="197">
        <v>10.09</v>
      </c>
      <c r="K16" s="197">
        <v>0.15</v>
      </c>
      <c r="L16" s="197">
        <v>270.61</v>
      </c>
      <c r="M16" s="197">
        <v>0.9</v>
      </c>
      <c r="N16" s="197">
        <v>0</v>
      </c>
      <c r="O16" s="197">
        <v>0</v>
      </c>
      <c r="P16" s="197">
        <v>1.01</v>
      </c>
      <c r="Q16" s="197">
        <v>0.16</v>
      </c>
      <c r="R16" s="197">
        <v>0.41</v>
      </c>
      <c r="S16" s="197">
        <v>4.2300000000000004</v>
      </c>
      <c r="T16" s="197">
        <v>0</v>
      </c>
      <c r="U16" s="197">
        <v>2.04</v>
      </c>
      <c r="V16" s="197">
        <v>0</v>
      </c>
      <c r="W16" s="197">
        <v>0.44</v>
      </c>
      <c r="X16" s="197">
        <v>0.96</v>
      </c>
      <c r="Y16" s="197">
        <v>0</v>
      </c>
      <c r="Z16" s="197">
        <v>2</v>
      </c>
      <c r="AA16" s="197">
        <v>0.75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14.29</v>
      </c>
      <c r="J17" s="197">
        <v>10.09</v>
      </c>
      <c r="K17" s="197">
        <v>0.15</v>
      </c>
      <c r="L17" s="197">
        <v>270.61</v>
      </c>
      <c r="M17" s="197">
        <v>0.9</v>
      </c>
      <c r="N17" s="197">
        <v>0</v>
      </c>
      <c r="O17" s="197">
        <v>0</v>
      </c>
      <c r="P17" s="197">
        <v>1.01</v>
      </c>
      <c r="Q17" s="197">
        <v>0.16</v>
      </c>
      <c r="R17" s="197">
        <v>0.41</v>
      </c>
      <c r="S17" s="197">
        <v>4.2300000000000004</v>
      </c>
      <c r="T17" s="197">
        <v>0</v>
      </c>
      <c r="U17" s="197">
        <v>2.04</v>
      </c>
      <c r="V17" s="197">
        <v>0</v>
      </c>
      <c r="W17" s="197">
        <v>0.44</v>
      </c>
      <c r="X17" s="197">
        <v>0.96</v>
      </c>
      <c r="Y17" s="197">
        <v>0</v>
      </c>
      <c r="Z17" s="197">
        <v>2</v>
      </c>
      <c r="AA17" s="197">
        <v>0.75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14.29</v>
      </c>
      <c r="J18" s="197">
        <v>10.09</v>
      </c>
      <c r="K18" s="197">
        <v>0.15</v>
      </c>
      <c r="L18" s="197">
        <v>270.61</v>
      </c>
      <c r="M18" s="197">
        <v>0.9</v>
      </c>
      <c r="N18" s="197">
        <v>0</v>
      </c>
      <c r="O18" s="197">
        <v>0</v>
      </c>
      <c r="P18" s="197">
        <v>1.01</v>
      </c>
      <c r="Q18" s="197">
        <v>0.16</v>
      </c>
      <c r="R18" s="197">
        <v>0.41</v>
      </c>
      <c r="S18" s="197">
        <v>4.2300000000000004</v>
      </c>
      <c r="T18" s="197">
        <v>0</v>
      </c>
      <c r="U18" s="197">
        <v>2.04</v>
      </c>
      <c r="V18" s="197">
        <v>0</v>
      </c>
      <c r="W18" s="197">
        <v>0.44</v>
      </c>
      <c r="X18" s="197">
        <v>0.96</v>
      </c>
      <c r="Y18" s="197">
        <v>0</v>
      </c>
      <c r="Z18" s="197">
        <v>2</v>
      </c>
      <c r="AA18" s="197">
        <v>0.75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14.29</v>
      </c>
      <c r="J19" s="197">
        <v>10.09</v>
      </c>
      <c r="K19" s="197">
        <v>0.15</v>
      </c>
      <c r="L19" s="197">
        <v>270.61</v>
      </c>
      <c r="M19" s="197">
        <v>0.9</v>
      </c>
      <c r="N19" s="197">
        <v>0</v>
      </c>
      <c r="O19" s="197">
        <v>0</v>
      </c>
      <c r="P19" s="197">
        <v>1.01</v>
      </c>
      <c r="Q19" s="197">
        <v>0.16</v>
      </c>
      <c r="R19" s="197">
        <v>0.41</v>
      </c>
      <c r="S19" s="197">
        <v>4.2300000000000004</v>
      </c>
      <c r="T19" s="197">
        <v>0</v>
      </c>
      <c r="U19" s="197">
        <v>2.04</v>
      </c>
      <c r="V19" s="197">
        <v>0.17</v>
      </c>
      <c r="W19" s="197">
        <v>0.44</v>
      </c>
      <c r="X19" s="197">
        <v>0.96</v>
      </c>
      <c r="Y19" s="197">
        <v>0</v>
      </c>
      <c r="Z19" s="197">
        <v>2</v>
      </c>
      <c r="AA19" s="197">
        <v>0.75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14.29</v>
      </c>
      <c r="J20" s="197">
        <v>10.09</v>
      </c>
      <c r="K20" s="197">
        <v>0.15</v>
      </c>
      <c r="L20" s="197">
        <v>270.61</v>
      </c>
      <c r="M20" s="197">
        <v>0.9</v>
      </c>
      <c r="N20" s="197">
        <v>0</v>
      </c>
      <c r="O20" s="197">
        <v>0</v>
      </c>
      <c r="P20" s="197">
        <v>1.01</v>
      </c>
      <c r="Q20" s="197">
        <v>0.16</v>
      </c>
      <c r="R20" s="197">
        <v>0.41</v>
      </c>
      <c r="S20" s="197">
        <v>4.2300000000000004</v>
      </c>
      <c r="T20" s="197">
        <v>0</v>
      </c>
      <c r="U20" s="197">
        <v>2.04</v>
      </c>
      <c r="V20" s="197">
        <v>0.17</v>
      </c>
      <c r="W20" s="197">
        <v>0.44</v>
      </c>
      <c r="X20" s="197">
        <v>0.96</v>
      </c>
      <c r="Y20" s="197">
        <v>0</v>
      </c>
      <c r="Z20" s="197">
        <v>2</v>
      </c>
      <c r="AA20" s="197">
        <v>0.75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14.29</v>
      </c>
      <c r="J21" s="197">
        <v>10.09</v>
      </c>
      <c r="K21" s="197">
        <v>0.15</v>
      </c>
      <c r="L21" s="197">
        <v>270.61</v>
      </c>
      <c r="M21" s="197">
        <v>0.9</v>
      </c>
      <c r="N21" s="197">
        <v>0</v>
      </c>
      <c r="O21" s="197">
        <v>0</v>
      </c>
      <c r="P21" s="197">
        <v>1.01</v>
      </c>
      <c r="Q21" s="197">
        <v>0.16</v>
      </c>
      <c r="R21" s="197">
        <v>0.41</v>
      </c>
      <c r="S21" s="197">
        <v>4.2300000000000004</v>
      </c>
      <c r="T21" s="197">
        <v>0</v>
      </c>
      <c r="U21" s="197">
        <v>2.04</v>
      </c>
      <c r="V21" s="197">
        <v>0.17</v>
      </c>
      <c r="W21" s="197">
        <v>0.44</v>
      </c>
      <c r="X21" s="197">
        <v>0.96</v>
      </c>
      <c r="Y21" s="197">
        <v>0</v>
      </c>
      <c r="Z21" s="197">
        <v>2</v>
      </c>
      <c r="AA21" s="197">
        <v>0.75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14.29</v>
      </c>
      <c r="J22" s="197">
        <v>10.09</v>
      </c>
      <c r="K22" s="197">
        <v>0.15</v>
      </c>
      <c r="L22" s="197">
        <v>270.61</v>
      </c>
      <c r="M22" s="197">
        <v>0.9</v>
      </c>
      <c r="N22" s="197">
        <v>0</v>
      </c>
      <c r="O22" s="197">
        <v>0</v>
      </c>
      <c r="P22" s="197">
        <v>1.01</v>
      </c>
      <c r="Q22" s="197">
        <v>0.16</v>
      </c>
      <c r="R22" s="197">
        <v>0.41</v>
      </c>
      <c r="S22" s="197">
        <v>4.2300000000000004</v>
      </c>
      <c r="T22" s="197">
        <v>0</v>
      </c>
      <c r="U22" s="197">
        <v>2.04</v>
      </c>
      <c r="V22" s="197">
        <v>0.17</v>
      </c>
      <c r="W22" s="197">
        <v>0.44</v>
      </c>
      <c r="X22" s="197">
        <v>0.96</v>
      </c>
      <c r="Y22" s="197">
        <v>0</v>
      </c>
      <c r="Z22" s="197">
        <v>2</v>
      </c>
      <c r="AA22" s="197">
        <v>0.75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14.29</v>
      </c>
      <c r="J23" s="197">
        <v>10.09</v>
      </c>
      <c r="K23" s="197">
        <v>0.15</v>
      </c>
      <c r="L23" s="197">
        <v>210.58</v>
      </c>
      <c r="M23" s="197">
        <v>0.9</v>
      </c>
      <c r="N23" s="197">
        <v>0</v>
      </c>
      <c r="O23" s="197">
        <v>0</v>
      </c>
      <c r="P23" s="197">
        <v>1.01</v>
      </c>
      <c r="Q23" s="197">
        <v>0.16</v>
      </c>
      <c r="R23" s="197">
        <v>0.41</v>
      </c>
      <c r="S23" s="197">
        <v>4.2300000000000004</v>
      </c>
      <c r="T23" s="197">
        <v>0</v>
      </c>
      <c r="U23" s="197">
        <v>2.04</v>
      </c>
      <c r="V23" s="197">
        <v>0.81</v>
      </c>
      <c r="W23" s="197">
        <v>0.86</v>
      </c>
      <c r="X23" s="197">
        <v>0.96</v>
      </c>
      <c r="Y23" s="197">
        <v>0</v>
      </c>
      <c r="Z23" s="197">
        <v>2</v>
      </c>
      <c r="AA23" s="197">
        <v>0.75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14.29</v>
      </c>
      <c r="J24" s="197">
        <v>10.09</v>
      </c>
      <c r="K24" s="197">
        <v>0.15</v>
      </c>
      <c r="L24" s="197">
        <v>113.76</v>
      </c>
      <c r="M24" s="197">
        <v>0.9</v>
      </c>
      <c r="N24" s="197">
        <v>0</v>
      </c>
      <c r="O24" s="197">
        <v>0</v>
      </c>
      <c r="P24" s="197">
        <v>1.01</v>
      </c>
      <c r="Q24" s="197">
        <v>0.16</v>
      </c>
      <c r="R24" s="197">
        <v>0.41</v>
      </c>
      <c r="S24" s="197">
        <v>4.2300000000000004</v>
      </c>
      <c r="T24" s="197">
        <v>0</v>
      </c>
      <c r="U24" s="197">
        <v>2.04</v>
      </c>
      <c r="V24" s="197">
        <v>0.17</v>
      </c>
      <c r="W24" s="197">
        <v>0.44</v>
      </c>
      <c r="X24" s="197">
        <v>0.96</v>
      </c>
      <c r="Y24" s="197">
        <v>0</v>
      </c>
      <c r="Z24" s="197">
        <v>2</v>
      </c>
      <c r="AA24" s="197">
        <v>0.75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14.29</v>
      </c>
      <c r="J25" s="197">
        <v>10.09</v>
      </c>
      <c r="K25" s="197">
        <v>0.15</v>
      </c>
      <c r="L25" s="197">
        <v>18.399999999999999</v>
      </c>
      <c r="M25" s="197">
        <v>0.9</v>
      </c>
      <c r="N25" s="197">
        <v>0</v>
      </c>
      <c r="O25" s="197">
        <v>0</v>
      </c>
      <c r="P25" s="197">
        <v>1.01</v>
      </c>
      <c r="Q25" s="197">
        <v>0.1</v>
      </c>
      <c r="R25" s="197">
        <v>0.41</v>
      </c>
      <c r="S25" s="197">
        <v>0.53</v>
      </c>
      <c r="T25" s="197">
        <v>0</v>
      </c>
      <c r="U25" s="197">
        <v>2.04</v>
      </c>
      <c r="V25" s="197">
        <v>0.17</v>
      </c>
      <c r="W25" s="197">
        <v>0.44</v>
      </c>
      <c r="X25" s="197">
        <v>0.96</v>
      </c>
      <c r="Y25" s="197">
        <v>0</v>
      </c>
      <c r="Z25" s="197">
        <v>2</v>
      </c>
      <c r="AA25" s="197">
        <v>0.75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14.29</v>
      </c>
      <c r="J26" s="197">
        <v>10.09</v>
      </c>
      <c r="K26" s="197">
        <v>0.15</v>
      </c>
      <c r="L26" s="197">
        <v>18.399999999999999</v>
      </c>
      <c r="M26" s="197">
        <v>0.9</v>
      </c>
      <c r="N26" s="197">
        <v>0</v>
      </c>
      <c r="O26" s="197">
        <v>0</v>
      </c>
      <c r="P26" s="197">
        <v>1.01</v>
      </c>
      <c r="Q26" s="197">
        <v>0.1</v>
      </c>
      <c r="R26" s="197">
        <v>0.41</v>
      </c>
      <c r="S26" s="197">
        <v>0.26</v>
      </c>
      <c r="T26" s="197">
        <v>0</v>
      </c>
      <c r="U26" s="197">
        <v>2.04</v>
      </c>
      <c r="V26" s="197">
        <v>0.17</v>
      </c>
      <c r="W26" s="197">
        <v>0.44</v>
      </c>
      <c r="X26" s="197">
        <v>0.96</v>
      </c>
      <c r="Y26" s="197">
        <v>0</v>
      </c>
      <c r="Z26" s="197">
        <v>2</v>
      </c>
      <c r="AA26" s="197">
        <v>0.75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11.5</v>
      </c>
      <c r="G27" s="197">
        <v>6.66</v>
      </c>
      <c r="H27" s="197">
        <v>0</v>
      </c>
      <c r="I27" s="197">
        <v>14.29</v>
      </c>
      <c r="J27" s="197">
        <v>10.09</v>
      </c>
      <c r="K27" s="197">
        <v>0.15</v>
      </c>
      <c r="L27" s="197">
        <v>18.399999999999999</v>
      </c>
      <c r="M27" s="197">
        <v>0.9</v>
      </c>
      <c r="N27" s="197">
        <v>0</v>
      </c>
      <c r="O27" s="197">
        <v>0</v>
      </c>
      <c r="P27" s="197">
        <v>1.01</v>
      </c>
      <c r="Q27" s="197">
        <v>0.1</v>
      </c>
      <c r="R27" s="197">
        <v>0.41</v>
      </c>
      <c r="S27" s="197">
        <v>0.26</v>
      </c>
      <c r="T27" s="197">
        <v>0</v>
      </c>
      <c r="U27" s="197">
        <v>2.04</v>
      </c>
      <c r="V27" s="197">
        <v>0.17</v>
      </c>
      <c r="W27" s="197">
        <v>0.44</v>
      </c>
      <c r="X27" s="197">
        <v>0.96</v>
      </c>
      <c r="Y27" s="197">
        <v>0</v>
      </c>
      <c r="Z27" s="197">
        <v>2</v>
      </c>
      <c r="AA27" s="197">
        <v>0.75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11.5</v>
      </c>
      <c r="G28" s="197">
        <v>6.66</v>
      </c>
      <c r="H28" s="197">
        <v>0</v>
      </c>
      <c r="I28" s="197">
        <v>14.29</v>
      </c>
      <c r="J28" s="197">
        <v>10.09</v>
      </c>
      <c r="K28" s="197">
        <v>0.15</v>
      </c>
      <c r="L28" s="197">
        <v>18.399999999999999</v>
      </c>
      <c r="M28" s="197">
        <v>0.9</v>
      </c>
      <c r="N28" s="197">
        <v>0</v>
      </c>
      <c r="O28" s="197">
        <v>0</v>
      </c>
      <c r="P28" s="197">
        <v>1.01</v>
      </c>
      <c r="Q28" s="197">
        <v>0.1</v>
      </c>
      <c r="R28" s="197">
        <v>0.41</v>
      </c>
      <c r="S28" s="197">
        <v>0.26</v>
      </c>
      <c r="T28" s="197">
        <v>0</v>
      </c>
      <c r="U28" s="197">
        <v>2.04</v>
      </c>
      <c r="V28" s="197">
        <v>0.17</v>
      </c>
      <c r="W28" s="197">
        <v>0.44</v>
      </c>
      <c r="X28" s="197">
        <v>0.96</v>
      </c>
      <c r="Y28" s="197">
        <v>0</v>
      </c>
      <c r="Z28" s="197">
        <v>2</v>
      </c>
      <c r="AA28" s="197">
        <v>0.75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11.5</v>
      </c>
      <c r="G29" s="197">
        <v>6.66</v>
      </c>
      <c r="H29" s="197">
        <v>0</v>
      </c>
      <c r="I29" s="197">
        <v>14.29</v>
      </c>
      <c r="J29" s="197">
        <v>10.09</v>
      </c>
      <c r="K29" s="197">
        <v>0.15</v>
      </c>
      <c r="L29" s="197">
        <v>18.399999999999999</v>
      </c>
      <c r="M29" s="197">
        <v>0.9</v>
      </c>
      <c r="N29" s="197">
        <v>0</v>
      </c>
      <c r="O29" s="197">
        <v>0</v>
      </c>
      <c r="P29" s="197">
        <v>1.01</v>
      </c>
      <c r="Q29" s="197">
        <v>0.1</v>
      </c>
      <c r="R29" s="197">
        <v>0.41</v>
      </c>
      <c r="S29" s="197">
        <v>0.26</v>
      </c>
      <c r="T29" s="197">
        <v>0</v>
      </c>
      <c r="U29" s="197">
        <v>2.04</v>
      </c>
      <c r="V29" s="197">
        <v>0.17</v>
      </c>
      <c r="W29" s="197">
        <v>0.44</v>
      </c>
      <c r="X29" s="197">
        <v>0.96</v>
      </c>
      <c r="Y29" s="197">
        <v>0</v>
      </c>
      <c r="Z29" s="197">
        <v>2</v>
      </c>
      <c r="AA29" s="197">
        <v>0.75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11.5</v>
      </c>
      <c r="G30" s="197">
        <v>6.66</v>
      </c>
      <c r="H30" s="197">
        <v>0</v>
      </c>
      <c r="I30" s="197">
        <v>14.29</v>
      </c>
      <c r="J30" s="197">
        <v>10.09</v>
      </c>
      <c r="K30" s="197">
        <v>0.15</v>
      </c>
      <c r="L30" s="197">
        <v>65.349999999999994</v>
      </c>
      <c r="M30" s="197">
        <v>0.9</v>
      </c>
      <c r="N30" s="197">
        <v>0</v>
      </c>
      <c r="O30" s="197">
        <v>0</v>
      </c>
      <c r="P30" s="197">
        <v>1.01</v>
      </c>
      <c r="Q30" s="197">
        <v>0.16</v>
      </c>
      <c r="R30" s="197">
        <v>0.41</v>
      </c>
      <c r="S30" s="197">
        <v>4.2300000000000004</v>
      </c>
      <c r="T30" s="197">
        <v>0</v>
      </c>
      <c r="U30" s="197">
        <v>2.04</v>
      </c>
      <c r="V30" s="197">
        <v>0.17</v>
      </c>
      <c r="W30" s="197">
        <v>0.44</v>
      </c>
      <c r="X30" s="197">
        <v>0.96</v>
      </c>
      <c r="Y30" s="197">
        <v>0</v>
      </c>
      <c r="Z30" s="197">
        <v>2</v>
      </c>
      <c r="AA30" s="197">
        <v>0.75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14.29</v>
      </c>
      <c r="J31" s="197">
        <v>10.09</v>
      </c>
      <c r="K31" s="197">
        <v>0.15</v>
      </c>
      <c r="L31" s="197">
        <v>94.4</v>
      </c>
      <c r="M31" s="197">
        <v>0.9</v>
      </c>
      <c r="N31" s="197">
        <v>0</v>
      </c>
      <c r="O31" s="197">
        <v>0</v>
      </c>
      <c r="P31" s="197">
        <v>1.01</v>
      </c>
      <c r="Q31" s="197">
        <v>0.16</v>
      </c>
      <c r="R31" s="197">
        <v>0.41</v>
      </c>
      <c r="S31" s="197">
        <v>4.2300000000000004</v>
      </c>
      <c r="T31" s="197">
        <v>0</v>
      </c>
      <c r="U31" s="197">
        <v>2.04</v>
      </c>
      <c r="V31" s="197">
        <v>0.17</v>
      </c>
      <c r="W31" s="197">
        <v>0.44</v>
      </c>
      <c r="X31" s="197">
        <v>0.96</v>
      </c>
      <c r="Y31" s="197">
        <v>0</v>
      </c>
      <c r="Z31" s="197">
        <v>2</v>
      </c>
      <c r="AA31" s="197">
        <v>0.75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14.29</v>
      </c>
      <c r="J32" s="197">
        <v>10.09</v>
      </c>
      <c r="K32" s="197">
        <v>0.15</v>
      </c>
      <c r="L32" s="197">
        <v>18.399999999999999</v>
      </c>
      <c r="M32" s="197">
        <v>0.9</v>
      </c>
      <c r="N32" s="197">
        <v>0</v>
      </c>
      <c r="O32" s="197">
        <v>0</v>
      </c>
      <c r="P32" s="197">
        <v>1.01</v>
      </c>
      <c r="Q32" s="197">
        <v>0.1</v>
      </c>
      <c r="R32" s="197">
        <v>0.41</v>
      </c>
      <c r="S32" s="197">
        <v>0.26</v>
      </c>
      <c r="T32" s="197">
        <v>0</v>
      </c>
      <c r="U32" s="197">
        <v>2.04</v>
      </c>
      <c r="V32" s="197">
        <v>0.17</v>
      </c>
      <c r="W32" s="197">
        <v>0.44</v>
      </c>
      <c r="X32" s="197">
        <v>0.96</v>
      </c>
      <c r="Y32" s="197">
        <v>0</v>
      </c>
      <c r="Z32" s="197">
        <v>2</v>
      </c>
      <c r="AA32" s="197">
        <v>0.75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14.29</v>
      </c>
      <c r="J33" s="197">
        <v>10.09</v>
      </c>
      <c r="K33" s="197">
        <v>0.15</v>
      </c>
      <c r="L33" s="197">
        <v>18.399999999999999</v>
      </c>
      <c r="M33" s="197">
        <v>0.9</v>
      </c>
      <c r="N33" s="197">
        <v>0</v>
      </c>
      <c r="O33" s="197">
        <v>0</v>
      </c>
      <c r="P33" s="197">
        <v>1.01</v>
      </c>
      <c r="Q33" s="197">
        <v>3.06</v>
      </c>
      <c r="R33" s="197">
        <v>0.41</v>
      </c>
      <c r="S33" s="197">
        <v>4.2300000000000004</v>
      </c>
      <c r="T33" s="197">
        <v>0</v>
      </c>
      <c r="U33" s="197">
        <v>2.04</v>
      </c>
      <c r="V33" s="197">
        <v>0.17</v>
      </c>
      <c r="W33" s="197">
        <v>0.44</v>
      </c>
      <c r="X33" s="197">
        <v>0.96</v>
      </c>
      <c r="Y33" s="197">
        <v>0</v>
      </c>
      <c r="Z33" s="197">
        <v>2</v>
      </c>
      <c r="AA33" s="197">
        <v>0.75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14.29</v>
      </c>
      <c r="J34" s="197">
        <v>10.09</v>
      </c>
      <c r="K34" s="197">
        <v>0.15</v>
      </c>
      <c r="L34" s="197">
        <v>270.61</v>
      </c>
      <c r="M34" s="197">
        <v>0.9</v>
      </c>
      <c r="N34" s="197">
        <v>0</v>
      </c>
      <c r="O34" s="197">
        <v>0</v>
      </c>
      <c r="P34" s="197">
        <v>1.01</v>
      </c>
      <c r="Q34" s="197">
        <v>3.06</v>
      </c>
      <c r="R34" s="197">
        <v>0.41</v>
      </c>
      <c r="S34" s="197">
        <v>4.2300000000000004</v>
      </c>
      <c r="T34" s="197">
        <v>0</v>
      </c>
      <c r="U34" s="197">
        <v>2.04</v>
      </c>
      <c r="V34" s="197">
        <v>0.17</v>
      </c>
      <c r="W34" s="197">
        <v>0.44</v>
      </c>
      <c r="X34" s="197">
        <v>0.96</v>
      </c>
      <c r="Y34" s="197">
        <v>0</v>
      </c>
      <c r="Z34" s="197">
        <v>2</v>
      </c>
      <c r="AA34" s="197">
        <v>0.75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14.12</v>
      </c>
      <c r="J35" s="197">
        <v>10.09</v>
      </c>
      <c r="K35" s="197">
        <v>4.68</v>
      </c>
      <c r="L35" s="197">
        <v>270.61</v>
      </c>
      <c r="M35" s="197">
        <v>0.9</v>
      </c>
      <c r="N35" s="197">
        <v>0</v>
      </c>
      <c r="O35" s="197">
        <v>0</v>
      </c>
      <c r="P35" s="197">
        <v>1.01</v>
      </c>
      <c r="Q35" s="197">
        <v>3.06</v>
      </c>
      <c r="R35" s="197">
        <v>7.53</v>
      </c>
      <c r="S35" s="197">
        <v>4.2300000000000004</v>
      </c>
      <c r="T35" s="197">
        <v>0</v>
      </c>
      <c r="U35" s="197">
        <v>2.04</v>
      </c>
      <c r="V35" s="197">
        <v>5.27</v>
      </c>
      <c r="W35" s="197">
        <v>0.44</v>
      </c>
      <c r="X35" s="197">
        <v>0.96</v>
      </c>
      <c r="Y35" s="197">
        <v>0</v>
      </c>
      <c r="Z35" s="197">
        <v>2</v>
      </c>
      <c r="AA35" s="197">
        <v>0.75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14.12</v>
      </c>
      <c r="J36" s="197">
        <v>10.09</v>
      </c>
      <c r="K36" s="197">
        <v>4.68</v>
      </c>
      <c r="L36" s="197">
        <v>270.61</v>
      </c>
      <c r="M36" s="197">
        <v>0.9</v>
      </c>
      <c r="N36" s="197">
        <v>0</v>
      </c>
      <c r="O36" s="197">
        <v>0</v>
      </c>
      <c r="P36" s="197">
        <v>1.01</v>
      </c>
      <c r="Q36" s="197">
        <v>3.06</v>
      </c>
      <c r="R36" s="197">
        <v>9.14</v>
      </c>
      <c r="S36" s="197">
        <v>4.2300000000000004</v>
      </c>
      <c r="T36" s="197">
        <v>0</v>
      </c>
      <c r="U36" s="197">
        <v>2.04</v>
      </c>
      <c r="V36" s="197">
        <v>5.27</v>
      </c>
      <c r="W36" s="197">
        <v>0.44</v>
      </c>
      <c r="X36" s="197">
        <v>0.96</v>
      </c>
      <c r="Y36" s="197">
        <v>0</v>
      </c>
      <c r="Z36" s="197">
        <v>2</v>
      </c>
      <c r="AA36" s="197">
        <v>0.75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14.12</v>
      </c>
      <c r="J37" s="197">
        <v>10.09</v>
      </c>
      <c r="K37" s="197">
        <v>4.68</v>
      </c>
      <c r="L37" s="197">
        <v>270.61</v>
      </c>
      <c r="M37" s="197">
        <v>0.9</v>
      </c>
      <c r="N37" s="197">
        <v>0</v>
      </c>
      <c r="O37" s="197">
        <v>0</v>
      </c>
      <c r="P37" s="197">
        <v>1.01</v>
      </c>
      <c r="Q37" s="197">
        <v>3.06</v>
      </c>
      <c r="R37" s="197">
        <v>9.14</v>
      </c>
      <c r="S37" s="197">
        <v>4.2300000000000004</v>
      </c>
      <c r="T37" s="197">
        <v>0</v>
      </c>
      <c r="U37" s="197">
        <v>2.04</v>
      </c>
      <c r="V37" s="197">
        <v>5.27</v>
      </c>
      <c r="W37" s="197">
        <v>0.44</v>
      </c>
      <c r="X37" s="197">
        <v>0.96</v>
      </c>
      <c r="Y37" s="197">
        <v>0</v>
      </c>
      <c r="Z37" s="197">
        <v>2</v>
      </c>
      <c r="AA37" s="197">
        <v>0.75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11.16</v>
      </c>
      <c r="G38" s="197">
        <v>6.66</v>
      </c>
      <c r="H38" s="197">
        <v>0</v>
      </c>
      <c r="I38" s="197">
        <v>14.12</v>
      </c>
      <c r="J38" s="197">
        <v>10.09</v>
      </c>
      <c r="K38" s="197">
        <v>4.68</v>
      </c>
      <c r="L38" s="197">
        <v>270.61</v>
      </c>
      <c r="M38" s="197">
        <v>0.9</v>
      </c>
      <c r="N38" s="197">
        <v>0</v>
      </c>
      <c r="O38" s="197">
        <v>0</v>
      </c>
      <c r="P38" s="197">
        <v>1.01</v>
      </c>
      <c r="Q38" s="197">
        <v>3.06</v>
      </c>
      <c r="R38" s="197">
        <v>9.14</v>
      </c>
      <c r="S38" s="197">
        <v>4.2300000000000004</v>
      </c>
      <c r="T38" s="197">
        <v>0</v>
      </c>
      <c r="U38" s="197">
        <v>2.04</v>
      </c>
      <c r="V38" s="197">
        <v>5.27</v>
      </c>
      <c r="W38" s="197">
        <v>0.44</v>
      </c>
      <c r="X38" s="197">
        <v>0.96</v>
      </c>
      <c r="Y38" s="197">
        <v>0</v>
      </c>
      <c r="Z38" s="197">
        <v>2</v>
      </c>
      <c r="AA38" s="197">
        <v>0.75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11.16</v>
      </c>
      <c r="G39" s="197">
        <v>6.66</v>
      </c>
      <c r="H39" s="197">
        <v>0</v>
      </c>
      <c r="I39" s="197">
        <v>14.12</v>
      </c>
      <c r="J39" s="197">
        <v>10.09</v>
      </c>
      <c r="K39" s="197">
        <v>4.68</v>
      </c>
      <c r="L39" s="197">
        <v>270.61</v>
      </c>
      <c r="M39" s="197">
        <v>0.9</v>
      </c>
      <c r="N39" s="197">
        <v>0</v>
      </c>
      <c r="O39" s="197">
        <v>0</v>
      </c>
      <c r="P39" s="197">
        <v>1.01</v>
      </c>
      <c r="Q39" s="197">
        <v>3.06</v>
      </c>
      <c r="R39" s="197">
        <v>9.14</v>
      </c>
      <c r="S39" s="197">
        <v>4.2300000000000004</v>
      </c>
      <c r="T39" s="197">
        <v>0</v>
      </c>
      <c r="U39" s="197">
        <v>2.04</v>
      </c>
      <c r="V39" s="197">
        <v>5.27</v>
      </c>
      <c r="W39" s="197">
        <v>0.44</v>
      </c>
      <c r="X39" s="197">
        <v>0.96</v>
      </c>
      <c r="Y39" s="197">
        <v>0</v>
      </c>
      <c r="Z39" s="197">
        <v>2</v>
      </c>
      <c r="AA39" s="197">
        <v>0.75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11.16</v>
      </c>
      <c r="G40" s="197">
        <v>6.66</v>
      </c>
      <c r="H40" s="197">
        <v>0</v>
      </c>
      <c r="I40" s="197">
        <v>14.12</v>
      </c>
      <c r="J40" s="197">
        <v>10.09</v>
      </c>
      <c r="K40" s="197">
        <v>4.68</v>
      </c>
      <c r="L40" s="197">
        <v>270.61</v>
      </c>
      <c r="M40" s="197">
        <v>0.9</v>
      </c>
      <c r="N40" s="197">
        <v>0</v>
      </c>
      <c r="O40" s="197">
        <v>0</v>
      </c>
      <c r="P40" s="197">
        <v>1.01</v>
      </c>
      <c r="Q40" s="197">
        <v>3.06</v>
      </c>
      <c r="R40" s="197">
        <v>9.14</v>
      </c>
      <c r="S40" s="197">
        <v>4.2300000000000004</v>
      </c>
      <c r="T40" s="197">
        <v>0</v>
      </c>
      <c r="U40" s="197">
        <v>2.04</v>
      </c>
      <c r="V40" s="197">
        <v>5.27</v>
      </c>
      <c r="W40" s="197">
        <v>0.44</v>
      </c>
      <c r="X40" s="197">
        <v>0.96</v>
      </c>
      <c r="Y40" s="197">
        <v>0</v>
      </c>
      <c r="Z40" s="197">
        <v>2</v>
      </c>
      <c r="AA40" s="197">
        <v>0.75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11.16</v>
      </c>
      <c r="G41" s="197">
        <v>6.66</v>
      </c>
      <c r="H41" s="197">
        <v>0</v>
      </c>
      <c r="I41" s="197">
        <v>14.12</v>
      </c>
      <c r="J41" s="197">
        <v>10.09</v>
      </c>
      <c r="K41" s="197">
        <v>4.68</v>
      </c>
      <c r="L41" s="197">
        <v>270.61</v>
      </c>
      <c r="M41" s="197">
        <v>0.9</v>
      </c>
      <c r="N41" s="197">
        <v>0</v>
      </c>
      <c r="O41" s="197">
        <v>0</v>
      </c>
      <c r="P41" s="197">
        <v>1.01</v>
      </c>
      <c r="Q41" s="197">
        <v>3.06</v>
      </c>
      <c r="R41" s="197">
        <v>9.14</v>
      </c>
      <c r="S41" s="197">
        <v>4.2300000000000004</v>
      </c>
      <c r="T41" s="197">
        <v>0</v>
      </c>
      <c r="U41" s="197">
        <v>2.04</v>
      </c>
      <c r="V41" s="197">
        <v>5.27</v>
      </c>
      <c r="W41" s="197">
        <v>0.44</v>
      </c>
      <c r="X41" s="197">
        <v>0.96</v>
      </c>
      <c r="Y41" s="197">
        <v>0</v>
      </c>
      <c r="Z41" s="197">
        <v>2</v>
      </c>
      <c r="AA41" s="197">
        <v>0.75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11.16</v>
      </c>
      <c r="G42" s="197">
        <v>6.66</v>
      </c>
      <c r="H42" s="197">
        <v>0</v>
      </c>
      <c r="I42" s="197">
        <v>14.12</v>
      </c>
      <c r="J42" s="197">
        <v>10.09</v>
      </c>
      <c r="K42" s="197">
        <v>4.68</v>
      </c>
      <c r="L42" s="197">
        <v>270.61</v>
      </c>
      <c r="M42" s="197">
        <v>0.9</v>
      </c>
      <c r="N42" s="197">
        <v>0</v>
      </c>
      <c r="O42" s="197">
        <v>0</v>
      </c>
      <c r="P42" s="197">
        <v>1.01</v>
      </c>
      <c r="Q42" s="197">
        <v>3.06</v>
      </c>
      <c r="R42" s="197">
        <v>9.14</v>
      </c>
      <c r="S42" s="197">
        <v>4.2300000000000004</v>
      </c>
      <c r="T42" s="197">
        <v>0</v>
      </c>
      <c r="U42" s="197">
        <v>2.04</v>
      </c>
      <c r="V42" s="197">
        <v>5.27</v>
      </c>
      <c r="W42" s="197">
        <v>0.44</v>
      </c>
      <c r="X42" s="197">
        <v>0.96</v>
      </c>
      <c r="Y42" s="197">
        <v>0</v>
      </c>
      <c r="Z42" s="197">
        <v>2</v>
      </c>
      <c r="AA42" s="197">
        <v>0.75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14.12</v>
      </c>
      <c r="J43" s="197">
        <v>10.09</v>
      </c>
      <c r="K43" s="197">
        <v>0.15</v>
      </c>
      <c r="L43" s="197">
        <v>270.61</v>
      </c>
      <c r="M43" s="197">
        <v>0.9</v>
      </c>
      <c r="N43" s="197">
        <v>0</v>
      </c>
      <c r="O43" s="197">
        <v>0</v>
      </c>
      <c r="P43" s="197">
        <v>1.01</v>
      </c>
      <c r="Q43" s="197">
        <v>3.06</v>
      </c>
      <c r="R43" s="197">
        <v>0.41</v>
      </c>
      <c r="S43" s="197">
        <v>4.2300000000000004</v>
      </c>
      <c r="T43" s="197">
        <v>0</v>
      </c>
      <c r="U43" s="197">
        <v>2.04</v>
      </c>
      <c r="V43" s="197">
        <v>0.63</v>
      </c>
      <c r="W43" s="197">
        <v>0.44</v>
      </c>
      <c r="X43" s="197">
        <v>0.96</v>
      </c>
      <c r="Y43" s="197">
        <v>0</v>
      </c>
      <c r="Z43" s="197">
        <v>2</v>
      </c>
      <c r="AA43" s="197">
        <v>0.75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14.12</v>
      </c>
      <c r="J44" s="197">
        <v>10.09</v>
      </c>
      <c r="K44" s="197">
        <v>0.15</v>
      </c>
      <c r="L44" s="197">
        <v>270.61</v>
      </c>
      <c r="M44" s="197">
        <v>0.9</v>
      </c>
      <c r="N44" s="197">
        <v>0</v>
      </c>
      <c r="O44" s="197">
        <v>0</v>
      </c>
      <c r="P44" s="197">
        <v>1.01</v>
      </c>
      <c r="Q44" s="197">
        <v>3.06</v>
      </c>
      <c r="R44" s="197">
        <v>0.41</v>
      </c>
      <c r="S44" s="197">
        <v>4.2300000000000004</v>
      </c>
      <c r="T44" s="197">
        <v>0</v>
      </c>
      <c r="U44" s="197">
        <v>2.04</v>
      </c>
      <c r="V44" s="197">
        <v>0.63</v>
      </c>
      <c r="W44" s="197">
        <v>0.44</v>
      </c>
      <c r="X44" s="197">
        <v>0.96</v>
      </c>
      <c r="Y44" s="197">
        <v>0</v>
      </c>
      <c r="Z44" s="197">
        <v>2</v>
      </c>
      <c r="AA44" s="197">
        <v>0.75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6.66</v>
      </c>
      <c r="H45" s="197">
        <v>0</v>
      </c>
      <c r="I45" s="197">
        <v>14.12</v>
      </c>
      <c r="J45" s="197">
        <v>10.09</v>
      </c>
      <c r="K45" s="197">
        <v>0.15</v>
      </c>
      <c r="L45" s="197">
        <v>270.61</v>
      </c>
      <c r="M45" s="197">
        <v>0.9</v>
      </c>
      <c r="N45" s="197">
        <v>0</v>
      </c>
      <c r="O45" s="197">
        <v>0</v>
      </c>
      <c r="P45" s="197">
        <v>1.01</v>
      </c>
      <c r="Q45" s="197">
        <v>3.06</v>
      </c>
      <c r="R45" s="197">
        <v>0.41</v>
      </c>
      <c r="S45" s="197">
        <v>4.2300000000000004</v>
      </c>
      <c r="T45" s="197">
        <v>0</v>
      </c>
      <c r="U45" s="197">
        <v>2.04</v>
      </c>
      <c r="V45" s="197">
        <v>0.63</v>
      </c>
      <c r="W45" s="197">
        <v>0.44</v>
      </c>
      <c r="X45" s="197">
        <v>0.96</v>
      </c>
      <c r="Y45" s="197">
        <v>0</v>
      </c>
      <c r="Z45" s="197">
        <v>2</v>
      </c>
      <c r="AA45" s="197">
        <v>0.75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6.66</v>
      </c>
      <c r="H46" s="197">
        <v>0</v>
      </c>
      <c r="I46" s="197">
        <v>14.12</v>
      </c>
      <c r="J46" s="197">
        <v>10.09</v>
      </c>
      <c r="K46" s="197">
        <v>0.15</v>
      </c>
      <c r="L46" s="197">
        <v>270.61</v>
      </c>
      <c r="M46" s="197">
        <v>0.9</v>
      </c>
      <c r="N46" s="197">
        <v>0</v>
      </c>
      <c r="O46" s="197">
        <v>0</v>
      </c>
      <c r="P46" s="197">
        <v>1.01</v>
      </c>
      <c r="Q46" s="197">
        <v>3.06</v>
      </c>
      <c r="R46" s="197">
        <v>0.41</v>
      </c>
      <c r="S46" s="197">
        <v>4.2300000000000004</v>
      </c>
      <c r="T46" s="197">
        <v>0</v>
      </c>
      <c r="U46" s="197">
        <v>2.04</v>
      </c>
      <c r="V46" s="197">
        <v>0.63</v>
      </c>
      <c r="W46" s="197">
        <v>0.44</v>
      </c>
      <c r="X46" s="197">
        <v>0.96</v>
      </c>
      <c r="Y46" s="197">
        <v>0</v>
      </c>
      <c r="Z46" s="197">
        <v>2</v>
      </c>
      <c r="AA46" s="197">
        <v>0.75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6.66</v>
      </c>
      <c r="H47" s="197">
        <v>0</v>
      </c>
      <c r="I47" s="197">
        <v>14.12</v>
      </c>
      <c r="J47" s="197">
        <v>10.09</v>
      </c>
      <c r="K47" s="197">
        <v>0.15</v>
      </c>
      <c r="L47" s="197">
        <v>270.61</v>
      </c>
      <c r="M47" s="197">
        <v>0.9</v>
      </c>
      <c r="N47" s="197">
        <v>0</v>
      </c>
      <c r="O47" s="197">
        <v>0</v>
      </c>
      <c r="P47" s="197">
        <v>1.01</v>
      </c>
      <c r="Q47" s="197">
        <v>3.06</v>
      </c>
      <c r="R47" s="197">
        <v>0.41</v>
      </c>
      <c r="S47" s="197">
        <v>4.2300000000000004</v>
      </c>
      <c r="T47" s="197">
        <v>0</v>
      </c>
      <c r="U47" s="197">
        <v>2.04</v>
      </c>
      <c r="V47" s="197">
        <v>0.63</v>
      </c>
      <c r="W47" s="197">
        <v>0.44</v>
      </c>
      <c r="X47" s="197">
        <v>0.96</v>
      </c>
      <c r="Y47" s="197">
        <v>0</v>
      </c>
      <c r="Z47" s="197">
        <v>2</v>
      </c>
      <c r="AA47" s="197">
        <v>0.75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6.66</v>
      </c>
      <c r="H48" s="197">
        <v>0</v>
      </c>
      <c r="I48" s="197">
        <v>14.12</v>
      </c>
      <c r="J48" s="197">
        <v>10.09</v>
      </c>
      <c r="K48" s="197">
        <v>0.15</v>
      </c>
      <c r="L48" s="197">
        <v>270.61</v>
      </c>
      <c r="M48" s="197">
        <v>0.9</v>
      </c>
      <c r="N48" s="197">
        <v>0</v>
      </c>
      <c r="O48" s="197">
        <v>0</v>
      </c>
      <c r="P48" s="197">
        <v>1.01</v>
      </c>
      <c r="Q48" s="197">
        <v>3.06</v>
      </c>
      <c r="R48" s="197">
        <v>0.41</v>
      </c>
      <c r="S48" s="197">
        <v>4.2300000000000004</v>
      </c>
      <c r="T48" s="197">
        <v>0</v>
      </c>
      <c r="U48" s="197">
        <v>2.04</v>
      </c>
      <c r="V48" s="197">
        <v>0.63</v>
      </c>
      <c r="W48" s="197">
        <v>0.44</v>
      </c>
      <c r="X48" s="197">
        <v>0.96</v>
      </c>
      <c r="Y48" s="197">
        <v>0</v>
      </c>
      <c r="Z48" s="197">
        <v>2</v>
      </c>
      <c r="AA48" s="197">
        <v>0.75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6.66</v>
      </c>
      <c r="H49" s="197">
        <v>0</v>
      </c>
      <c r="I49" s="197">
        <v>14.12</v>
      </c>
      <c r="J49" s="197">
        <v>10.09</v>
      </c>
      <c r="K49" s="197">
        <v>0.15</v>
      </c>
      <c r="L49" s="197">
        <v>270.61</v>
      </c>
      <c r="M49" s="197">
        <v>0.9</v>
      </c>
      <c r="N49" s="197">
        <v>0</v>
      </c>
      <c r="O49" s="197">
        <v>0</v>
      </c>
      <c r="P49" s="197">
        <v>1.01</v>
      </c>
      <c r="Q49" s="197">
        <v>3.06</v>
      </c>
      <c r="R49" s="197">
        <v>0.41</v>
      </c>
      <c r="S49" s="197">
        <v>4.2300000000000004</v>
      </c>
      <c r="T49" s="197">
        <v>0</v>
      </c>
      <c r="U49" s="197">
        <v>2.04</v>
      </c>
      <c r="V49" s="197">
        <v>0.47</v>
      </c>
      <c r="W49" s="197">
        <v>0.44</v>
      </c>
      <c r="X49" s="197">
        <v>0.96</v>
      </c>
      <c r="Y49" s="197">
        <v>0</v>
      </c>
      <c r="Z49" s="197">
        <v>1.49</v>
      </c>
      <c r="AA49" s="197">
        <v>0.75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6.66</v>
      </c>
      <c r="H50" s="197">
        <v>0</v>
      </c>
      <c r="I50" s="197">
        <v>14.12</v>
      </c>
      <c r="J50" s="197">
        <v>10.09</v>
      </c>
      <c r="K50" s="197">
        <v>0.15</v>
      </c>
      <c r="L50" s="197">
        <v>270.61</v>
      </c>
      <c r="M50" s="197">
        <v>0.9</v>
      </c>
      <c r="N50" s="197">
        <v>0</v>
      </c>
      <c r="O50" s="197">
        <v>0</v>
      </c>
      <c r="P50" s="197">
        <v>1.01</v>
      </c>
      <c r="Q50" s="197">
        <v>3.06</v>
      </c>
      <c r="R50" s="197">
        <v>0.41</v>
      </c>
      <c r="S50" s="197">
        <v>4.2300000000000004</v>
      </c>
      <c r="T50" s="197">
        <v>0</v>
      </c>
      <c r="U50" s="197">
        <v>2.04</v>
      </c>
      <c r="V50" s="197">
        <v>0.47</v>
      </c>
      <c r="W50" s="197">
        <v>0.44</v>
      </c>
      <c r="X50" s="197">
        <v>0.96</v>
      </c>
      <c r="Y50" s="197">
        <v>0</v>
      </c>
      <c r="Z50" s="197">
        <v>1.49</v>
      </c>
      <c r="AA50" s="197">
        <v>0.75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10.66</v>
      </c>
      <c r="G51" s="197">
        <v>6.66</v>
      </c>
      <c r="H51" s="197">
        <v>0</v>
      </c>
      <c r="I51" s="197">
        <v>13.95</v>
      </c>
      <c r="J51" s="197">
        <v>10.09</v>
      </c>
      <c r="K51" s="197">
        <v>0.15</v>
      </c>
      <c r="L51" s="197">
        <v>270.61</v>
      </c>
      <c r="M51" s="197">
        <v>0.9</v>
      </c>
      <c r="N51" s="197">
        <v>0</v>
      </c>
      <c r="O51" s="197">
        <v>0</v>
      </c>
      <c r="P51" s="197">
        <v>1.01</v>
      </c>
      <c r="Q51" s="197">
        <v>3.06</v>
      </c>
      <c r="R51" s="197">
        <v>0.41</v>
      </c>
      <c r="S51" s="197">
        <v>4.2300000000000004</v>
      </c>
      <c r="T51" s="197">
        <v>0</v>
      </c>
      <c r="U51" s="197">
        <v>2.04</v>
      </c>
      <c r="V51" s="197">
        <v>0.47</v>
      </c>
      <c r="W51" s="197">
        <v>0.44</v>
      </c>
      <c r="X51" s="197">
        <v>0.96</v>
      </c>
      <c r="Y51" s="197">
        <v>0</v>
      </c>
      <c r="Z51" s="197">
        <v>2</v>
      </c>
      <c r="AA51" s="197">
        <v>0.75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10.66</v>
      </c>
      <c r="G52" s="197">
        <v>6.66</v>
      </c>
      <c r="H52" s="197">
        <v>0</v>
      </c>
      <c r="I52" s="197">
        <v>13.95</v>
      </c>
      <c r="J52" s="197">
        <v>10.09</v>
      </c>
      <c r="K52" s="197">
        <v>0.15</v>
      </c>
      <c r="L52" s="197">
        <v>270.61</v>
      </c>
      <c r="M52" s="197">
        <v>0.9</v>
      </c>
      <c r="N52" s="197">
        <v>0</v>
      </c>
      <c r="O52" s="197">
        <v>0</v>
      </c>
      <c r="P52" s="197">
        <v>1.01</v>
      </c>
      <c r="Q52" s="197">
        <v>3.06</v>
      </c>
      <c r="R52" s="197">
        <v>0.41</v>
      </c>
      <c r="S52" s="197">
        <v>4.2300000000000004</v>
      </c>
      <c r="T52" s="197">
        <v>0</v>
      </c>
      <c r="U52" s="197">
        <v>2.04</v>
      </c>
      <c r="V52" s="197">
        <v>0.47</v>
      </c>
      <c r="W52" s="197">
        <v>0.44</v>
      </c>
      <c r="X52" s="197">
        <v>0.96</v>
      </c>
      <c r="Y52" s="197">
        <v>0</v>
      </c>
      <c r="Z52" s="197">
        <v>2</v>
      </c>
      <c r="AA52" s="197">
        <v>0.75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10.66</v>
      </c>
      <c r="G53" s="197">
        <v>6.66</v>
      </c>
      <c r="H53" s="197">
        <v>0</v>
      </c>
      <c r="I53" s="197">
        <v>13.95</v>
      </c>
      <c r="J53" s="197">
        <v>10.09</v>
      </c>
      <c r="K53" s="197">
        <v>0.15</v>
      </c>
      <c r="L53" s="197">
        <v>270.61</v>
      </c>
      <c r="M53" s="197">
        <v>0.9</v>
      </c>
      <c r="N53" s="197">
        <v>0</v>
      </c>
      <c r="O53" s="197">
        <v>0</v>
      </c>
      <c r="P53" s="197">
        <v>1.01</v>
      </c>
      <c r="Q53" s="197">
        <v>3.06</v>
      </c>
      <c r="R53" s="197">
        <v>0.41</v>
      </c>
      <c r="S53" s="197">
        <v>4.2300000000000004</v>
      </c>
      <c r="T53" s="197">
        <v>0</v>
      </c>
      <c r="U53" s="197">
        <v>2.04</v>
      </c>
      <c r="V53" s="197">
        <v>0.47</v>
      </c>
      <c r="W53" s="197">
        <v>0.44</v>
      </c>
      <c r="X53" s="197">
        <v>0.96</v>
      </c>
      <c r="Y53" s="197">
        <v>0</v>
      </c>
      <c r="Z53" s="197">
        <v>2</v>
      </c>
      <c r="AA53" s="197">
        <v>0.75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10.66</v>
      </c>
      <c r="G54" s="197">
        <v>6.66</v>
      </c>
      <c r="H54" s="197">
        <v>0</v>
      </c>
      <c r="I54" s="197">
        <v>13.95</v>
      </c>
      <c r="J54" s="197">
        <v>10.09</v>
      </c>
      <c r="K54" s="197">
        <v>0.15</v>
      </c>
      <c r="L54" s="197">
        <v>270.61</v>
      </c>
      <c r="M54" s="197">
        <v>0.9</v>
      </c>
      <c r="N54" s="197">
        <v>0</v>
      </c>
      <c r="O54" s="197">
        <v>0</v>
      </c>
      <c r="P54" s="197">
        <v>1.01</v>
      </c>
      <c r="Q54" s="197">
        <v>3.06</v>
      </c>
      <c r="R54" s="197">
        <v>0.41</v>
      </c>
      <c r="S54" s="197">
        <v>4.2300000000000004</v>
      </c>
      <c r="T54" s="197">
        <v>0</v>
      </c>
      <c r="U54" s="197">
        <v>2.04</v>
      </c>
      <c r="V54" s="197">
        <v>0.47</v>
      </c>
      <c r="W54" s="197">
        <v>0.44</v>
      </c>
      <c r="X54" s="197">
        <v>0.96</v>
      </c>
      <c r="Y54" s="197">
        <v>0</v>
      </c>
      <c r="Z54" s="197">
        <v>2</v>
      </c>
      <c r="AA54" s="197">
        <v>0.75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10.5</v>
      </c>
      <c r="G55" s="197">
        <v>6.66</v>
      </c>
      <c r="H55" s="197">
        <v>0</v>
      </c>
      <c r="I55" s="197">
        <v>13.95</v>
      </c>
      <c r="J55" s="197">
        <v>10.09</v>
      </c>
      <c r="K55" s="197">
        <v>0.12</v>
      </c>
      <c r="L55" s="197">
        <v>270.61</v>
      </c>
      <c r="M55" s="197">
        <v>0.9</v>
      </c>
      <c r="N55" s="197">
        <v>0</v>
      </c>
      <c r="O55" s="197">
        <v>0</v>
      </c>
      <c r="P55" s="197">
        <v>1.01</v>
      </c>
      <c r="Q55" s="197">
        <v>3.06</v>
      </c>
      <c r="R55" s="197">
        <v>0.41</v>
      </c>
      <c r="S55" s="197">
        <v>4.2300000000000004</v>
      </c>
      <c r="T55" s="197">
        <v>0</v>
      </c>
      <c r="U55" s="197">
        <v>2.04</v>
      </c>
      <c r="V55" s="197">
        <v>0.47</v>
      </c>
      <c r="W55" s="197">
        <v>0.44</v>
      </c>
      <c r="X55" s="197">
        <v>0.96</v>
      </c>
      <c r="Y55" s="197">
        <v>0</v>
      </c>
      <c r="Z55" s="197">
        <v>2</v>
      </c>
      <c r="AA55" s="197">
        <v>0.75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10.5</v>
      </c>
      <c r="G56" s="197">
        <v>6.66</v>
      </c>
      <c r="H56" s="197">
        <v>0</v>
      </c>
      <c r="I56" s="197">
        <v>13.95</v>
      </c>
      <c r="J56" s="197">
        <v>10.09</v>
      </c>
      <c r="K56" s="197">
        <v>0.15</v>
      </c>
      <c r="L56" s="197">
        <v>270.61</v>
      </c>
      <c r="M56" s="197">
        <v>0.9</v>
      </c>
      <c r="N56" s="197">
        <v>0</v>
      </c>
      <c r="O56" s="197">
        <v>0</v>
      </c>
      <c r="P56" s="197">
        <v>1.01</v>
      </c>
      <c r="Q56" s="197">
        <v>3.06</v>
      </c>
      <c r="R56" s="197">
        <v>0.41</v>
      </c>
      <c r="S56" s="197">
        <v>4.2300000000000004</v>
      </c>
      <c r="T56" s="197">
        <v>0</v>
      </c>
      <c r="U56" s="197">
        <v>2.04</v>
      </c>
      <c r="V56" s="197">
        <v>0.47</v>
      </c>
      <c r="W56" s="197">
        <v>0.44</v>
      </c>
      <c r="X56" s="197">
        <v>0.96</v>
      </c>
      <c r="Y56" s="197">
        <v>0</v>
      </c>
      <c r="Z56" s="197">
        <v>2</v>
      </c>
      <c r="AA56" s="197">
        <v>0.75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10.5</v>
      </c>
      <c r="G57" s="197">
        <v>6.66</v>
      </c>
      <c r="H57" s="197">
        <v>0</v>
      </c>
      <c r="I57" s="197">
        <v>13.95</v>
      </c>
      <c r="J57" s="197">
        <v>10.09</v>
      </c>
      <c r="K57" s="197">
        <v>0.15</v>
      </c>
      <c r="L57" s="197">
        <v>270.61</v>
      </c>
      <c r="M57" s="197">
        <v>0.9</v>
      </c>
      <c r="N57" s="197">
        <v>0</v>
      </c>
      <c r="O57" s="197">
        <v>0</v>
      </c>
      <c r="P57" s="197">
        <v>1.01</v>
      </c>
      <c r="Q57" s="197">
        <v>3.06</v>
      </c>
      <c r="R57" s="197">
        <v>0.41</v>
      </c>
      <c r="S57" s="197">
        <v>4.2300000000000004</v>
      </c>
      <c r="T57" s="197">
        <v>0</v>
      </c>
      <c r="U57" s="197">
        <v>2.04</v>
      </c>
      <c r="V57" s="197">
        <v>0.47</v>
      </c>
      <c r="W57" s="197">
        <v>0.44</v>
      </c>
      <c r="X57" s="197">
        <v>0.96</v>
      </c>
      <c r="Y57" s="197">
        <v>0</v>
      </c>
      <c r="Z57" s="197">
        <v>2</v>
      </c>
      <c r="AA57" s="197">
        <v>0.75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10.5</v>
      </c>
      <c r="G58" s="197">
        <v>6.66</v>
      </c>
      <c r="H58" s="197">
        <v>0</v>
      </c>
      <c r="I58" s="197">
        <v>13.95</v>
      </c>
      <c r="J58" s="197">
        <v>10.09</v>
      </c>
      <c r="K58" s="197">
        <v>0.15</v>
      </c>
      <c r="L58" s="197">
        <v>270.61</v>
      </c>
      <c r="M58" s="197">
        <v>0.9</v>
      </c>
      <c r="N58" s="197">
        <v>0</v>
      </c>
      <c r="O58" s="197">
        <v>0</v>
      </c>
      <c r="P58" s="197">
        <v>1.01</v>
      </c>
      <c r="Q58" s="197">
        <v>3.06</v>
      </c>
      <c r="R58" s="197">
        <v>0.41</v>
      </c>
      <c r="S58" s="197">
        <v>4.2300000000000004</v>
      </c>
      <c r="T58" s="197">
        <v>0</v>
      </c>
      <c r="U58" s="197">
        <v>2.04</v>
      </c>
      <c r="V58" s="197">
        <v>0.47</v>
      </c>
      <c r="W58" s="197">
        <v>0.44</v>
      </c>
      <c r="X58" s="197">
        <v>0.96</v>
      </c>
      <c r="Y58" s="197">
        <v>0</v>
      </c>
      <c r="Z58" s="197">
        <v>2</v>
      </c>
      <c r="AA58" s="197">
        <v>0.75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10.5</v>
      </c>
      <c r="G59" s="197">
        <v>6.66</v>
      </c>
      <c r="H59" s="197">
        <v>0</v>
      </c>
      <c r="I59" s="197">
        <v>13.79</v>
      </c>
      <c r="J59" s="197">
        <v>10.09</v>
      </c>
      <c r="K59" s="197">
        <v>0.15</v>
      </c>
      <c r="L59" s="197">
        <v>270.61</v>
      </c>
      <c r="M59" s="197">
        <v>0.9</v>
      </c>
      <c r="N59" s="197">
        <v>0</v>
      </c>
      <c r="O59" s="197">
        <v>0</v>
      </c>
      <c r="P59" s="197">
        <v>1.01</v>
      </c>
      <c r="Q59" s="197">
        <v>3.06</v>
      </c>
      <c r="R59" s="197">
        <v>0.41</v>
      </c>
      <c r="S59" s="197">
        <v>4.2300000000000004</v>
      </c>
      <c r="T59" s="197">
        <v>0</v>
      </c>
      <c r="U59" s="197">
        <v>2.04</v>
      </c>
      <c r="V59" s="197">
        <v>0.47</v>
      </c>
      <c r="W59" s="197">
        <v>0.44</v>
      </c>
      <c r="X59" s="197">
        <v>0.96</v>
      </c>
      <c r="Y59" s="197">
        <v>0</v>
      </c>
      <c r="Z59" s="197">
        <v>2</v>
      </c>
      <c r="AA59" s="197">
        <v>0.75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10.5</v>
      </c>
      <c r="G60" s="197">
        <v>6.66</v>
      </c>
      <c r="H60" s="197">
        <v>0</v>
      </c>
      <c r="I60" s="197">
        <v>13.79</v>
      </c>
      <c r="J60" s="197">
        <v>10.09</v>
      </c>
      <c r="K60" s="197">
        <v>0.15</v>
      </c>
      <c r="L60" s="197">
        <v>270.61</v>
      </c>
      <c r="M60" s="197">
        <v>0.9</v>
      </c>
      <c r="N60" s="197">
        <v>0</v>
      </c>
      <c r="O60" s="197">
        <v>0</v>
      </c>
      <c r="P60" s="197">
        <v>1.01</v>
      </c>
      <c r="Q60" s="197">
        <v>3.06</v>
      </c>
      <c r="R60" s="197">
        <v>0.41</v>
      </c>
      <c r="S60" s="197">
        <v>4.2300000000000004</v>
      </c>
      <c r="T60" s="197">
        <v>0</v>
      </c>
      <c r="U60" s="197">
        <v>2.04</v>
      </c>
      <c r="V60" s="197">
        <v>0.47</v>
      </c>
      <c r="W60" s="197">
        <v>0.44</v>
      </c>
      <c r="X60" s="197">
        <v>0.96</v>
      </c>
      <c r="Y60" s="197">
        <v>0</v>
      </c>
      <c r="Z60" s="197">
        <v>2</v>
      </c>
      <c r="AA60" s="197">
        <v>0.75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10.5</v>
      </c>
      <c r="G61" s="197">
        <v>6.66</v>
      </c>
      <c r="H61" s="197">
        <v>0</v>
      </c>
      <c r="I61" s="197">
        <v>8.07</v>
      </c>
      <c r="J61" s="197">
        <v>16.14</v>
      </c>
      <c r="K61" s="197">
        <v>0.15</v>
      </c>
      <c r="L61" s="197">
        <v>270.61</v>
      </c>
      <c r="M61" s="197">
        <v>0.9</v>
      </c>
      <c r="N61" s="197">
        <v>0</v>
      </c>
      <c r="O61" s="197">
        <v>0</v>
      </c>
      <c r="P61" s="197">
        <v>1.01</v>
      </c>
      <c r="Q61" s="197">
        <v>3.06</v>
      </c>
      <c r="R61" s="197">
        <v>0.41</v>
      </c>
      <c r="S61" s="197">
        <v>4.2300000000000004</v>
      </c>
      <c r="T61" s="197">
        <v>0</v>
      </c>
      <c r="U61" s="197">
        <v>2.04</v>
      </c>
      <c r="V61" s="197">
        <v>0.47</v>
      </c>
      <c r="W61" s="197">
        <v>0.44</v>
      </c>
      <c r="X61" s="197">
        <v>0.96</v>
      </c>
      <c r="Y61" s="197">
        <v>0</v>
      </c>
      <c r="Z61" s="197">
        <v>2</v>
      </c>
      <c r="AA61" s="197">
        <v>0.57999999999999996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1.34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10.5</v>
      </c>
      <c r="G62" s="197">
        <v>7</v>
      </c>
      <c r="H62" s="197">
        <v>0</v>
      </c>
      <c r="I62" s="197">
        <v>8.07</v>
      </c>
      <c r="J62" s="197">
        <v>16.14</v>
      </c>
      <c r="K62" s="197">
        <v>0.15</v>
      </c>
      <c r="L62" s="197">
        <v>239.63</v>
      </c>
      <c r="M62" s="197">
        <v>0.9</v>
      </c>
      <c r="N62" s="197">
        <v>0</v>
      </c>
      <c r="O62" s="197">
        <v>0</v>
      </c>
      <c r="P62" s="197">
        <v>1.01</v>
      </c>
      <c r="Q62" s="197">
        <v>3.06</v>
      </c>
      <c r="R62" s="197">
        <v>0.41</v>
      </c>
      <c r="S62" s="197">
        <v>4.2300000000000004</v>
      </c>
      <c r="T62" s="197">
        <v>0</v>
      </c>
      <c r="U62" s="197">
        <v>2.04</v>
      </c>
      <c r="V62" s="197">
        <v>0.47</v>
      </c>
      <c r="W62" s="197">
        <v>0.44</v>
      </c>
      <c r="X62" s="197">
        <v>0.96</v>
      </c>
      <c r="Y62" s="197">
        <v>0</v>
      </c>
      <c r="Z62" s="197">
        <v>2</v>
      </c>
      <c r="AA62" s="197">
        <v>0.57999999999999996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1.34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10.5</v>
      </c>
      <c r="G63" s="197">
        <v>7</v>
      </c>
      <c r="H63" s="197">
        <v>0</v>
      </c>
      <c r="I63" s="197">
        <v>8.07</v>
      </c>
      <c r="J63" s="197">
        <v>16.14</v>
      </c>
      <c r="K63" s="197">
        <v>0.15</v>
      </c>
      <c r="L63" s="197">
        <v>229.95</v>
      </c>
      <c r="M63" s="197">
        <v>0.9</v>
      </c>
      <c r="N63" s="197">
        <v>0</v>
      </c>
      <c r="O63" s="197">
        <v>0</v>
      </c>
      <c r="P63" s="197">
        <v>1.01</v>
      </c>
      <c r="Q63" s="197">
        <v>3.06</v>
      </c>
      <c r="R63" s="197">
        <v>0.41</v>
      </c>
      <c r="S63" s="197">
        <v>4.2300000000000004</v>
      </c>
      <c r="T63" s="197">
        <v>0</v>
      </c>
      <c r="U63" s="197">
        <v>2.04</v>
      </c>
      <c r="V63" s="197">
        <v>0.7</v>
      </c>
      <c r="W63" s="197">
        <v>0.44</v>
      </c>
      <c r="X63" s="197">
        <v>0.96</v>
      </c>
      <c r="Y63" s="197">
        <v>0</v>
      </c>
      <c r="Z63" s="197">
        <v>2</v>
      </c>
      <c r="AA63" s="197">
        <v>0.57999999999999996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1.34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10.5</v>
      </c>
      <c r="G64" s="197">
        <v>7</v>
      </c>
      <c r="H64" s="197">
        <v>0</v>
      </c>
      <c r="I64" s="197">
        <v>8.07</v>
      </c>
      <c r="J64" s="197">
        <v>16.14</v>
      </c>
      <c r="K64" s="197">
        <v>0.15</v>
      </c>
      <c r="L64" s="197">
        <v>210.59</v>
      </c>
      <c r="M64" s="197">
        <v>0.9</v>
      </c>
      <c r="N64" s="197">
        <v>0</v>
      </c>
      <c r="O64" s="197">
        <v>0</v>
      </c>
      <c r="P64" s="197">
        <v>1.01</v>
      </c>
      <c r="Q64" s="197">
        <v>3.06</v>
      </c>
      <c r="R64" s="197">
        <v>0.41</v>
      </c>
      <c r="S64" s="197">
        <v>4.2300000000000004</v>
      </c>
      <c r="T64" s="197">
        <v>0</v>
      </c>
      <c r="U64" s="197">
        <v>2.04</v>
      </c>
      <c r="V64" s="197">
        <v>0.47</v>
      </c>
      <c r="W64" s="197">
        <v>0.44</v>
      </c>
      <c r="X64" s="197">
        <v>0.96</v>
      </c>
      <c r="Y64" s="197">
        <v>0</v>
      </c>
      <c r="Z64" s="197">
        <v>2</v>
      </c>
      <c r="AA64" s="197">
        <v>0.59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1.34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17.489999999999998</v>
      </c>
      <c r="H65" s="197">
        <v>0</v>
      </c>
      <c r="I65" s="197">
        <v>8.07</v>
      </c>
      <c r="J65" s="197">
        <v>16.14</v>
      </c>
      <c r="K65" s="197">
        <v>0.15</v>
      </c>
      <c r="L65" s="197">
        <v>200.91</v>
      </c>
      <c r="M65" s="197">
        <v>0.9</v>
      </c>
      <c r="N65" s="197">
        <v>0</v>
      </c>
      <c r="O65" s="197">
        <v>0</v>
      </c>
      <c r="P65" s="197">
        <v>1.01</v>
      </c>
      <c r="Q65" s="197">
        <v>3.06</v>
      </c>
      <c r="R65" s="197">
        <v>0.41</v>
      </c>
      <c r="S65" s="197">
        <v>4.2300000000000004</v>
      </c>
      <c r="T65" s="197">
        <v>0</v>
      </c>
      <c r="U65" s="197">
        <v>2.04</v>
      </c>
      <c r="V65" s="197">
        <v>0.47</v>
      </c>
      <c r="W65" s="197">
        <v>0.44</v>
      </c>
      <c r="X65" s="197">
        <v>0.96</v>
      </c>
      <c r="Y65" s="197">
        <v>0</v>
      </c>
      <c r="Z65" s="197">
        <v>2</v>
      </c>
      <c r="AA65" s="197">
        <v>0.59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1.34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17.489999999999998</v>
      </c>
      <c r="H66" s="197">
        <v>0</v>
      </c>
      <c r="I66" s="197">
        <v>8.07</v>
      </c>
      <c r="J66" s="197">
        <v>16.14</v>
      </c>
      <c r="K66" s="197">
        <v>0.15</v>
      </c>
      <c r="L66" s="197">
        <v>191.22</v>
      </c>
      <c r="M66" s="197">
        <v>0.9</v>
      </c>
      <c r="N66" s="197">
        <v>0</v>
      </c>
      <c r="O66" s="197">
        <v>0</v>
      </c>
      <c r="P66" s="197">
        <v>1.01</v>
      </c>
      <c r="Q66" s="197">
        <v>3.06</v>
      </c>
      <c r="R66" s="197">
        <v>0.41</v>
      </c>
      <c r="S66" s="197">
        <v>4.2300000000000004</v>
      </c>
      <c r="T66" s="197">
        <v>0</v>
      </c>
      <c r="U66" s="197">
        <v>2.04</v>
      </c>
      <c r="V66" s="197">
        <v>0.47</v>
      </c>
      <c r="W66" s="197">
        <v>0.44</v>
      </c>
      <c r="X66" s="197">
        <v>0.96</v>
      </c>
      <c r="Y66" s="197">
        <v>0</v>
      </c>
      <c r="Z66" s="197">
        <v>2</v>
      </c>
      <c r="AA66" s="197">
        <v>0.59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1.34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17.489999999999998</v>
      </c>
      <c r="H67" s="197">
        <v>0</v>
      </c>
      <c r="I67" s="197">
        <v>8.07</v>
      </c>
      <c r="J67" s="197">
        <v>16.14</v>
      </c>
      <c r="K67" s="197">
        <v>0.15</v>
      </c>
      <c r="L67" s="197">
        <v>113.77</v>
      </c>
      <c r="M67" s="197">
        <v>0.9</v>
      </c>
      <c r="N67" s="197">
        <v>0</v>
      </c>
      <c r="O67" s="197">
        <v>0</v>
      </c>
      <c r="P67" s="197">
        <v>1.01</v>
      </c>
      <c r="Q67" s="197">
        <v>3.06</v>
      </c>
      <c r="R67" s="197">
        <v>0.41</v>
      </c>
      <c r="S67" s="197">
        <v>4.2300000000000004</v>
      </c>
      <c r="T67" s="197">
        <v>0</v>
      </c>
      <c r="U67" s="197">
        <v>2.04</v>
      </c>
      <c r="V67" s="197">
        <v>0.47</v>
      </c>
      <c r="W67" s="197">
        <v>0.44</v>
      </c>
      <c r="X67" s="197">
        <v>0.96</v>
      </c>
      <c r="Y67" s="197">
        <v>0</v>
      </c>
      <c r="Z67" s="197">
        <v>2</v>
      </c>
      <c r="AA67" s="197">
        <v>0.59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13.75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1.34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17.66</v>
      </c>
      <c r="H68" s="197">
        <v>0</v>
      </c>
      <c r="I68" s="197">
        <v>8.07</v>
      </c>
      <c r="J68" s="197">
        <v>16.14</v>
      </c>
      <c r="K68" s="197">
        <v>0.15</v>
      </c>
      <c r="L68" s="197">
        <v>18.399999999999999</v>
      </c>
      <c r="M68" s="197">
        <v>0.9</v>
      </c>
      <c r="N68" s="197">
        <v>0</v>
      </c>
      <c r="O68" s="197">
        <v>0</v>
      </c>
      <c r="P68" s="197">
        <v>1.01</v>
      </c>
      <c r="Q68" s="197">
        <v>0.1</v>
      </c>
      <c r="R68" s="197">
        <v>0.41</v>
      </c>
      <c r="S68" s="197">
        <v>0.26</v>
      </c>
      <c r="T68" s="197">
        <v>0</v>
      </c>
      <c r="U68" s="197">
        <v>2.04</v>
      </c>
      <c r="V68" s="197">
        <v>0.47</v>
      </c>
      <c r="W68" s="197">
        <v>0.44</v>
      </c>
      <c r="X68" s="197">
        <v>0.96</v>
      </c>
      <c r="Y68" s="197">
        <v>0</v>
      </c>
      <c r="Z68" s="197">
        <v>2</v>
      </c>
      <c r="AA68" s="197">
        <v>0.59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1.34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17.66</v>
      </c>
      <c r="H69" s="197">
        <v>0</v>
      </c>
      <c r="I69" s="197">
        <v>8.07</v>
      </c>
      <c r="J69" s="197">
        <v>16.14</v>
      </c>
      <c r="K69" s="197">
        <v>0.15</v>
      </c>
      <c r="L69" s="197">
        <v>18.399999999999999</v>
      </c>
      <c r="M69" s="197">
        <v>0.9</v>
      </c>
      <c r="N69" s="197">
        <v>0</v>
      </c>
      <c r="O69" s="197">
        <v>0</v>
      </c>
      <c r="P69" s="197">
        <v>1.01</v>
      </c>
      <c r="Q69" s="197">
        <v>0.1</v>
      </c>
      <c r="R69" s="197">
        <v>0.41</v>
      </c>
      <c r="S69" s="197">
        <v>0.26</v>
      </c>
      <c r="T69" s="197">
        <v>0</v>
      </c>
      <c r="U69" s="197">
        <v>2.04</v>
      </c>
      <c r="V69" s="197">
        <v>0.38</v>
      </c>
      <c r="W69" s="197">
        <v>0.33</v>
      </c>
      <c r="X69" s="197">
        <v>0.96</v>
      </c>
      <c r="Y69" s="197">
        <v>0</v>
      </c>
      <c r="Z69" s="197">
        <v>2</v>
      </c>
      <c r="AA69" s="197">
        <v>0.59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1.34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17.66</v>
      </c>
      <c r="H70" s="197">
        <v>0</v>
      </c>
      <c r="I70" s="197">
        <v>8.07</v>
      </c>
      <c r="J70" s="197">
        <v>16.14</v>
      </c>
      <c r="K70" s="197">
        <v>0.15</v>
      </c>
      <c r="L70" s="197">
        <v>18.399999999999999</v>
      </c>
      <c r="M70" s="197">
        <v>0.9</v>
      </c>
      <c r="N70" s="197">
        <v>0</v>
      </c>
      <c r="O70" s="197">
        <v>0</v>
      </c>
      <c r="P70" s="197">
        <v>1.01</v>
      </c>
      <c r="Q70" s="197">
        <v>0.1</v>
      </c>
      <c r="R70" s="197">
        <v>0.41</v>
      </c>
      <c r="S70" s="197">
        <v>0.26</v>
      </c>
      <c r="T70" s="197">
        <v>0</v>
      </c>
      <c r="U70" s="197">
        <v>2.04</v>
      </c>
      <c r="V70" s="197">
        <v>0.38</v>
      </c>
      <c r="W70" s="197">
        <v>0.33</v>
      </c>
      <c r="X70" s="197">
        <v>0.96</v>
      </c>
      <c r="Y70" s="197">
        <v>0</v>
      </c>
      <c r="Z70" s="197">
        <v>2</v>
      </c>
      <c r="AA70" s="197">
        <v>0.59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1.34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17.829999999999998</v>
      </c>
      <c r="H71" s="197">
        <v>0</v>
      </c>
      <c r="I71" s="197">
        <v>8.07</v>
      </c>
      <c r="J71" s="197">
        <v>16.14</v>
      </c>
      <c r="K71" s="197">
        <v>0.15</v>
      </c>
      <c r="L71" s="197">
        <v>18.399999999999999</v>
      </c>
      <c r="M71" s="197">
        <v>0.9</v>
      </c>
      <c r="N71" s="197">
        <v>0</v>
      </c>
      <c r="O71" s="197">
        <v>0</v>
      </c>
      <c r="P71" s="197">
        <v>1.01</v>
      </c>
      <c r="Q71" s="197">
        <v>0.1</v>
      </c>
      <c r="R71" s="197">
        <v>0.41</v>
      </c>
      <c r="S71" s="197">
        <v>0.26</v>
      </c>
      <c r="T71" s="197">
        <v>0</v>
      </c>
      <c r="U71" s="197">
        <v>2.04</v>
      </c>
      <c r="V71" s="197">
        <v>0.38</v>
      </c>
      <c r="W71" s="197">
        <v>0.43</v>
      </c>
      <c r="X71" s="197">
        <v>0.96</v>
      </c>
      <c r="Y71" s="197">
        <v>0</v>
      </c>
      <c r="Z71" s="197">
        <v>2</v>
      </c>
      <c r="AA71" s="197">
        <v>0.59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1.34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17.829999999999998</v>
      </c>
      <c r="H72" s="197">
        <v>0</v>
      </c>
      <c r="I72" s="197">
        <v>8.07</v>
      </c>
      <c r="J72" s="197">
        <v>16.14</v>
      </c>
      <c r="K72" s="197">
        <v>0.15</v>
      </c>
      <c r="L72" s="197">
        <v>18.399999999999999</v>
      </c>
      <c r="M72" s="197">
        <v>0.9</v>
      </c>
      <c r="N72" s="197">
        <v>0</v>
      </c>
      <c r="O72" s="197">
        <v>0</v>
      </c>
      <c r="P72" s="197">
        <v>1.01</v>
      </c>
      <c r="Q72" s="197">
        <v>0.1</v>
      </c>
      <c r="R72" s="197">
        <v>0.41</v>
      </c>
      <c r="S72" s="197">
        <v>0.26</v>
      </c>
      <c r="T72" s="197">
        <v>0</v>
      </c>
      <c r="U72" s="197">
        <v>2.04</v>
      </c>
      <c r="V72" s="197">
        <v>0.38</v>
      </c>
      <c r="W72" s="197">
        <v>0.43</v>
      </c>
      <c r="X72" s="197">
        <v>0.96</v>
      </c>
      <c r="Y72" s="197">
        <v>0</v>
      </c>
      <c r="Z72" s="197">
        <v>2</v>
      </c>
      <c r="AA72" s="197">
        <v>0.59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1.34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17.829999999999998</v>
      </c>
      <c r="H73" s="197">
        <v>0</v>
      </c>
      <c r="I73" s="197">
        <v>8.07</v>
      </c>
      <c r="J73" s="197">
        <v>16.14</v>
      </c>
      <c r="K73" s="197">
        <v>0.15</v>
      </c>
      <c r="L73" s="197">
        <v>18.399999999999999</v>
      </c>
      <c r="M73" s="197">
        <v>0.9</v>
      </c>
      <c r="N73" s="197">
        <v>0</v>
      </c>
      <c r="O73" s="197">
        <v>0</v>
      </c>
      <c r="P73" s="197">
        <v>1.01</v>
      </c>
      <c r="Q73" s="197">
        <v>0.1</v>
      </c>
      <c r="R73" s="197">
        <v>0.41</v>
      </c>
      <c r="S73" s="197">
        <v>0.26</v>
      </c>
      <c r="T73" s="197">
        <v>0</v>
      </c>
      <c r="U73" s="197">
        <v>2.04</v>
      </c>
      <c r="V73" s="197">
        <v>0.38</v>
      </c>
      <c r="W73" s="197">
        <v>0.43</v>
      </c>
      <c r="X73" s="197">
        <v>0.96</v>
      </c>
      <c r="Y73" s="197">
        <v>0</v>
      </c>
      <c r="Z73" s="197">
        <v>2</v>
      </c>
      <c r="AA73" s="197">
        <v>0.59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1.34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17.829999999999998</v>
      </c>
      <c r="H74" s="197">
        <v>0</v>
      </c>
      <c r="I74" s="197">
        <v>8.07</v>
      </c>
      <c r="J74" s="197">
        <v>16.14</v>
      </c>
      <c r="K74" s="197">
        <v>0.15</v>
      </c>
      <c r="L74" s="197">
        <v>18.399999999999999</v>
      </c>
      <c r="M74" s="197">
        <v>0.9</v>
      </c>
      <c r="N74" s="197">
        <v>0</v>
      </c>
      <c r="O74" s="197">
        <v>0</v>
      </c>
      <c r="P74" s="197">
        <v>1.01</v>
      </c>
      <c r="Q74" s="197">
        <v>0.1</v>
      </c>
      <c r="R74" s="197">
        <v>0.41</v>
      </c>
      <c r="S74" s="197">
        <v>0.26</v>
      </c>
      <c r="T74" s="197">
        <v>0</v>
      </c>
      <c r="U74" s="197">
        <v>2.04</v>
      </c>
      <c r="V74" s="197">
        <v>0.38</v>
      </c>
      <c r="W74" s="197">
        <v>0.43</v>
      </c>
      <c r="X74" s="197">
        <v>0.96</v>
      </c>
      <c r="Y74" s="197">
        <v>0</v>
      </c>
      <c r="Z74" s="197">
        <v>2</v>
      </c>
      <c r="AA74" s="197">
        <v>0.59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1.34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8.07</v>
      </c>
      <c r="J75" s="197">
        <v>16.14</v>
      </c>
      <c r="K75" s="197">
        <v>0.15</v>
      </c>
      <c r="L75" s="197">
        <v>18.399999999999999</v>
      </c>
      <c r="M75" s="197">
        <v>0.9</v>
      </c>
      <c r="N75" s="197">
        <v>0</v>
      </c>
      <c r="O75" s="197">
        <v>0</v>
      </c>
      <c r="P75" s="197">
        <v>1.01</v>
      </c>
      <c r="Q75" s="197">
        <v>0.1</v>
      </c>
      <c r="R75" s="197">
        <v>0.41</v>
      </c>
      <c r="S75" s="197">
        <v>0.26</v>
      </c>
      <c r="T75" s="197">
        <v>0</v>
      </c>
      <c r="U75" s="197">
        <v>0</v>
      </c>
      <c r="V75" s="197">
        <v>0.18</v>
      </c>
      <c r="W75" s="197">
        <v>0.43</v>
      </c>
      <c r="X75" s="197">
        <v>0.96</v>
      </c>
      <c r="Y75" s="197">
        <v>0</v>
      </c>
      <c r="Z75" s="197">
        <v>2</v>
      </c>
      <c r="AA75" s="197">
        <v>0.59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1.34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8.07</v>
      </c>
      <c r="J76" s="197">
        <v>16.14</v>
      </c>
      <c r="K76" s="197">
        <v>0.15</v>
      </c>
      <c r="L76" s="197">
        <v>18.399999999999999</v>
      </c>
      <c r="M76" s="197">
        <v>0.9</v>
      </c>
      <c r="N76" s="197">
        <v>0</v>
      </c>
      <c r="O76" s="197">
        <v>0</v>
      </c>
      <c r="P76" s="197">
        <v>1.01</v>
      </c>
      <c r="Q76" s="197">
        <v>0.1</v>
      </c>
      <c r="R76" s="197">
        <v>0.41</v>
      </c>
      <c r="S76" s="197">
        <v>0.26</v>
      </c>
      <c r="T76" s="197">
        <v>0</v>
      </c>
      <c r="U76" s="197">
        <v>0</v>
      </c>
      <c r="V76" s="197">
        <v>0.18</v>
      </c>
      <c r="W76" s="197">
        <v>0.43</v>
      </c>
      <c r="X76" s="197">
        <v>0.96</v>
      </c>
      <c r="Y76" s="197">
        <v>0</v>
      </c>
      <c r="Z76" s="197">
        <v>2</v>
      </c>
      <c r="AA76" s="197">
        <v>0.59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1.34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8.07</v>
      </c>
      <c r="J77" s="197">
        <v>16.14</v>
      </c>
      <c r="K77" s="197">
        <v>0.15</v>
      </c>
      <c r="L77" s="197">
        <v>18.399999999999999</v>
      </c>
      <c r="M77" s="197">
        <v>0.9</v>
      </c>
      <c r="N77" s="197">
        <v>0</v>
      </c>
      <c r="O77" s="197">
        <v>0</v>
      </c>
      <c r="P77" s="197">
        <v>1.01</v>
      </c>
      <c r="Q77" s="197">
        <v>0.1</v>
      </c>
      <c r="R77" s="197">
        <v>0.41</v>
      </c>
      <c r="S77" s="197">
        <v>0.26</v>
      </c>
      <c r="T77" s="197">
        <v>0</v>
      </c>
      <c r="U77" s="197">
        <v>0</v>
      </c>
      <c r="V77" s="197">
        <v>0.18</v>
      </c>
      <c r="W77" s="197">
        <v>0.43</v>
      </c>
      <c r="X77" s="197">
        <v>0.96</v>
      </c>
      <c r="Y77" s="197">
        <v>0</v>
      </c>
      <c r="Z77" s="197">
        <v>2</v>
      </c>
      <c r="AA77" s="197">
        <v>0.59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1.34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8.07</v>
      </c>
      <c r="J78" s="197">
        <v>16.14</v>
      </c>
      <c r="K78" s="197">
        <v>0.15</v>
      </c>
      <c r="L78" s="197">
        <v>18.399999999999999</v>
      </c>
      <c r="M78" s="197">
        <v>0.9</v>
      </c>
      <c r="N78" s="197">
        <v>0</v>
      </c>
      <c r="O78" s="197">
        <v>0</v>
      </c>
      <c r="P78" s="197">
        <v>1.01</v>
      </c>
      <c r="Q78" s="197">
        <v>0.1</v>
      </c>
      <c r="R78" s="197">
        <v>0.41</v>
      </c>
      <c r="S78" s="197">
        <v>0.26</v>
      </c>
      <c r="T78" s="197">
        <v>0</v>
      </c>
      <c r="U78" s="197">
        <v>0</v>
      </c>
      <c r="V78" s="197">
        <v>0.18</v>
      </c>
      <c r="W78" s="197">
        <v>0.43</v>
      </c>
      <c r="X78" s="197">
        <v>0.96</v>
      </c>
      <c r="Y78" s="197">
        <v>0</v>
      </c>
      <c r="Z78" s="197">
        <v>2</v>
      </c>
      <c r="AA78" s="197">
        <v>0.59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1.34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0</v>
      </c>
      <c r="G79" s="197">
        <v>18.16</v>
      </c>
      <c r="H79" s="197">
        <v>0</v>
      </c>
      <c r="I79" s="197">
        <v>8.07</v>
      </c>
      <c r="J79" s="197">
        <v>16.48</v>
      </c>
      <c r="K79" s="197">
        <v>0.15</v>
      </c>
      <c r="L79" s="197">
        <v>18.399999999999999</v>
      </c>
      <c r="M79" s="197">
        <v>0.9</v>
      </c>
      <c r="N79" s="197">
        <v>0</v>
      </c>
      <c r="O79" s="197">
        <v>0</v>
      </c>
      <c r="P79" s="197">
        <v>1.01</v>
      </c>
      <c r="Q79" s="197">
        <v>0.1</v>
      </c>
      <c r="R79" s="197">
        <v>0.41</v>
      </c>
      <c r="S79" s="197">
        <v>0.26</v>
      </c>
      <c r="T79" s="197">
        <v>0</v>
      </c>
      <c r="U79" s="197">
        <v>0</v>
      </c>
      <c r="V79" s="197">
        <v>0.18</v>
      </c>
      <c r="W79" s="197">
        <v>0.43</v>
      </c>
      <c r="X79" s="197">
        <v>0.96</v>
      </c>
      <c r="Y79" s="197">
        <v>0</v>
      </c>
      <c r="Z79" s="197">
        <v>2</v>
      </c>
      <c r="AA79" s="197">
        <v>0.59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1.0900000000000001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1.01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0</v>
      </c>
      <c r="G80" s="197">
        <v>18.16</v>
      </c>
      <c r="H80" s="197">
        <v>0</v>
      </c>
      <c r="I80" s="197">
        <v>8.07</v>
      </c>
      <c r="J80" s="197">
        <v>16.48</v>
      </c>
      <c r="K80" s="197">
        <v>0.15</v>
      </c>
      <c r="L80" s="197">
        <v>18.399999999999999</v>
      </c>
      <c r="M80" s="197">
        <v>0.9</v>
      </c>
      <c r="N80" s="197">
        <v>0</v>
      </c>
      <c r="O80" s="197">
        <v>0</v>
      </c>
      <c r="P80" s="197">
        <v>1.01</v>
      </c>
      <c r="Q80" s="197">
        <v>0.1</v>
      </c>
      <c r="R80" s="197">
        <v>0.41</v>
      </c>
      <c r="S80" s="197">
        <v>0.26</v>
      </c>
      <c r="T80" s="197">
        <v>0</v>
      </c>
      <c r="U80" s="197">
        <v>0</v>
      </c>
      <c r="V80" s="197">
        <v>0.18</v>
      </c>
      <c r="W80" s="197">
        <v>0.43</v>
      </c>
      <c r="X80" s="197">
        <v>0.96</v>
      </c>
      <c r="Y80" s="197">
        <v>0</v>
      </c>
      <c r="Z80" s="197">
        <v>2</v>
      </c>
      <c r="AA80" s="197">
        <v>0.59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1.0900000000000001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1.01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0</v>
      </c>
      <c r="G81" s="197">
        <v>18.16</v>
      </c>
      <c r="H81" s="197">
        <v>0</v>
      </c>
      <c r="I81" s="197">
        <v>8.41</v>
      </c>
      <c r="J81" s="197">
        <v>16.14</v>
      </c>
      <c r="K81" s="197">
        <v>0.15</v>
      </c>
      <c r="L81" s="197">
        <v>18.399999999999999</v>
      </c>
      <c r="M81" s="197">
        <v>0.9</v>
      </c>
      <c r="N81" s="197">
        <v>0</v>
      </c>
      <c r="O81" s="197">
        <v>0</v>
      </c>
      <c r="P81" s="197">
        <v>1.01</v>
      </c>
      <c r="Q81" s="197">
        <v>0.1</v>
      </c>
      <c r="R81" s="197">
        <v>0.41</v>
      </c>
      <c r="S81" s="197">
        <v>0.26</v>
      </c>
      <c r="T81" s="197">
        <v>0</v>
      </c>
      <c r="U81" s="197">
        <v>0</v>
      </c>
      <c r="V81" s="197">
        <v>0.18</v>
      </c>
      <c r="W81" s="197">
        <v>0.44</v>
      </c>
      <c r="X81" s="197">
        <v>0.96</v>
      </c>
      <c r="Y81" s="197">
        <v>0</v>
      </c>
      <c r="Z81" s="197">
        <v>2</v>
      </c>
      <c r="AA81" s="197">
        <v>0.59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1.0900000000000001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1.01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0</v>
      </c>
      <c r="G82" s="197">
        <v>18.16</v>
      </c>
      <c r="H82" s="197">
        <v>0</v>
      </c>
      <c r="I82" s="197">
        <v>8.41</v>
      </c>
      <c r="J82" s="197">
        <v>16.14</v>
      </c>
      <c r="K82" s="197">
        <v>0.15</v>
      </c>
      <c r="L82" s="197">
        <v>18.399999999999999</v>
      </c>
      <c r="M82" s="197">
        <v>0.9</v>
      </c>
      <c r="N82" s="197">
        <v>0</v>
      </c>
      <c r="O82" s="197">
        <v>0</v>
      </c>
      <c r="P82" s="197">
        <v>1.01</v>
      </c>
      <c r="Q82" s="197">
        <v>0.1</v>
      </c>
      <c r="R82" s="197">
        <v>0.41</v>
      </c>
      <c r="S82" s="197">
        <v>0.26</v>
      </c>
      <c r="T82" s="197">
        <v>0</v>
      </c>
      <c r="U82" s="197">
        <v>0</v>
      </c>
      <c r="V82" s="197">
        <v>0.18</v>
      </c>
      <c r="W82" s="197">
        <v>0.44</v>
      </c>
      <c r="X82" s="197">
        <v>0.96</v>
      </c>
      <c r="Y82" s="197">
        <v>0</v>
      </c>
      <c r="Z82" s="197">
        <v>2</v>
      </c>
      <c r="AA82" s="197">
        <v>0.59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1.01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0</v>
      </c>
      <c r="G83" s="197">
        <v>18.16</v>
      </c>
      <c r="H83" s="197">
        <v>0</v>
      </c>
      <c r="I83" s="197">
        <v>9.08</v>
      </c>
      <c r="J83" s="197">
        <v>16.14</v>
      </c>
      <c r="K83" s="197">
        <v>0.15</v>
      </c>
      <c r="L83" s="197">
        <v>18.399999999999999</v>
      </c>
      <c r="M83" s="197">
        <v>0.9</v>
      </c>
      <c r="N83" s="197">
        <v>0</v>
      </c>
      <c r="O83" s="197">
        <v>0</v>
      </c>
      <c r="P83" s="197">
        <v>1.01</v>
      </c>
      <c r="Q83" s="197">
        <v>0.1</v>
      </c>
      <c r="R83" s="197">
        <v>0.41</v>
      </c>
      <c r="S83" s="197">
        <v>0.26</v>
      </c>
      <c r="T83" s="197">
        <v>0</v>
      </c>
      <c r="U83" s="197">
        <v>0</v>
      </c>
      <c r="V83" s="197">
        <v>0.18</v>
      </c>
      <c r="W83" s="197">
        <v>0.44</v>
      </c>
      <c r="X83" s="197">
        <v>0.96</v>
      </c>
      <c r="Y83" s="197">
        <v>0</v>
      </c>
      <c r="Z83" s="197">
        <v>2</v>
      </c>
      <c r="AA83" s="197">
        <v>0.59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1.01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0</v>
      </c>
      <c r="G84" s="197">
        <v>18.16</v>
      </c>
      <c r="H84" s="197">
        <v>0</v>
      </c>
      <c r="I84" s="197">
        <v>9.08</v>
      </c>
      <c r="J84" s="197">
        <v>16.14</v>
      </c>
      <c r="K84" s="197">
        <v>0.15</v>
      </c>
      <c r="L84" s="197">
        <v>18.399999999999999</v>
      </c>
      <c r="M84" s="197">
        <v>0.9</v>
      </c>
      <c r="N84" s="197">
        <v>0</v>
      </c>
      <c r="O84" s="197">
        <v>0</v>
      </c>
      <c r="P84" s="197">
        <v>1.01</v>
      </c>
      <c r="Q84" s="197">
        <v>0.1</v>
      </c>
      <c r="R84" s="197">
        <v>0.41</v>
      </c>
      <c r="S84" s="197">
        <v>0.26</v>
      </c>
      <c r="T84" s="197">
        <v>0</v>
      </c>
      <c r="U84" s="197">
        <v>0</v>
      </c>
      <c r="V84" s="197">
        <v>0.18</v>
      </c>
      <c r="W84" s="197">
        <v>0.44</v>
      </c>
      <c r="X84" s="197">
        <v>0.96</v>
      </c>
      <c r="Y84" s="197">
        <v>0</v>
      </c>
      <c r="Z84" s="197">
        <v>2</v>
      </c>
      <c r="AA84" s="197">
        <v>0.59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1.01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0</v>
      </c>
      <c r="G85" s="197">
        <v>18.16</v>
      </c>
      <c r="H85" s="197">
        <v>0</v>
      </c>
      <c r="I85" s="197">
        <v>9.08</v>
      </c>
      <c r="J85" s="197">
        <v>16.14</v>
      </c>
      <c r="K85" s="197">
        <v>0.15</v>
      </c>
      <c r="L85" s="197">
        <v>18.399999999999999</v>
      </c>
      <c r="M85" s="197">
        <v>0.9</v>
      </c>
      <c r="N85" s="197">
        <v>0</v>
      </c>
      <c r="O85" s="197">
        <v>0</v>
      </c>
      <c r="P85" s="197">
        <v>1.01</v>
      </c>
      <c r="Q85" s="197">
        <v>0.1</v>
      </c>
      <c r="R85" s="197">
        <v>0.41</v>
      </c>
      <c r="S85" s="197">
        <v>0.26</v>
      </c>
      <c r="T85" s="197">
        <v>0</v>
      </c>
      <c r="U85" s="197">
        <v>0</v>
      </c>
      <c r="V85" s="197">
        <v>0.18</v>
      </c>
      <c r="W85" s="197">
        <v>0.44</v>
      </c>
      <c r="X85" s="197">
        <v>0.96</v>
      </c>
      <c r="Y85" s="197">
        <v>0</v>
      </c>
      <c r="Z85" s="197">
        <v>2</v>
      </c>
      <c r="AA85" s="197">
        <v>0.59</v>
      </c>
      <c r="AB85" s="197">
        <v>0</v>
      </c>
      <c r="AC85" s="197">
        <v>1.26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1.01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11.92</v>
      </c>
      <c r="E86" s="197">
        <v>0</v>
      </c>
      <c r="F86" s="197">
        <v>0</v>
      </c>
      <c r="G86" s="197">
        <v>18.16</v>
      </c>
      <c r="H86" s="197">
        <v>0</v>
      </c>
      <c r="I86" s="197">
        <v>9.08</v>
      </c>
      <c r="J86" s="197">
        <v>16.14</v>
      </c>
      <c r="K86" s="197">
        <v>0.15</v>
      </c>
      <c r="L86" s="197">
        <v>18.399999999999999</v>
      </c>
      <c r="M86" s="197">
        <v>0.9</v>
      </c>
      <c r="N86" s="197">
        <v>0</v>
      </c>
      <c r="O86" s="197">
        <v>0</v>
      </c>
      <c r="P86" s="197">
        <v>1.01</v>
      </c>
      <c r="Q86" s="197">
        <v>0.1</v>
      </c>
      <c r="R86" s="197">
        <v>0.41</v>
      </c>
      <c r="S86" s="197">
        <v>0.26</v>
      </c>
      <c r="T86" s="197">
        <v>0</v>
      </c>
      <c r="U86" s="197">
        <v>0</v>
      </c>
      <c r="V86" s="197">
        <v>0.18</v>
      </c>
      <c r="W86" s="197">
        <v>0.44</v>
      </c>
      <c r="X86" s="197">
        <v>0.96</v>
      </c>
      <c r="Y86" s="197">
        <v>0</v>
      </c>
      <c r="Z86" s="197">
        <v>2</v>
      </c>
      <c r="AA86" s="197">
        <v>0.59</v>
      </c>
      <c r="AB86" s="197">
        <v>0</v>
      </c>
      <c r="AC86" s="197">
        <v>1.26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1.01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11.92</v>
      </c>
      <c r="E87" s="197">
        <v>0</v>
      </c>
      <c r="F87" s="197">
        <v>0</v>
      </c>
      <c r="G87" s="197">
        <v>18.66</v>
      </c>
      <c r="H87" s="197">
        <v>0</v>
      </c>
      <c r="I87" s="197">
        <v>9.08</v>
      </c>
      <c r="J87" s="197">
        <v>16.14</v>
      </c>
      <c r="K87" s="197">
        <v>0.15</v>
      </c>
      <c r="L87" s="197">
        <v>18.39</v>
      </c>
      <c r="M87" s="197">
        <v>0.9</v>
      </c>
      <c r="N87" s="197">
        <v>0</v>
      </c>
      <c r="O87" s="197">
        <v>0</v>
      </c>
      <c r="P87" s="197">
        <v>1.01</v>
      </c>
      <c r="Q87" s="197">
        <v>0.1</v>
      </c>
      <c r="R87" s="197">
        <v>0.41</v>
      </c>
      <c r="S87" s="197">
        <v>0.26</v>
      </c>
      <c r="T87" s="197">
        <v>0</v>
      </c>
      <c r="U87" s="197">
        <v>0</v>
      </c>
      <c r="V87" s="197">
        <v>0.18</v>
      </c>
      <c r="W87" s="197">
        <v>0.44</v>
      </c>
      <c r="X87" s="197">
        <v>0.96</v>
      </c>
      <c r="Y87" s="197">
        <v>0</v>
      </c>
      <c r="Z87" s="197">
        <v>2</v>
      </c>
      <c r="AA87" s="197">
        <v>0.59</v>
      </c>
      <c r="AB87" s="197">
        <v>0</v>
      </c>
      <c r="AC87" s="197">
        <v>1.26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1.01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11.92</v>
      </c>
      <c r="E88" s="197">
        <v>0</v>
      </c>
      <c r="F88" s="197">
        <v>0</v>
      </c>
      <c r="G88" s="197">
        <v>18.66</v>
      </c>
      <c r="H88" s="197">
        <v>0</v>
      </c>
      <c r="I88" s="197">
        <v>9.08</v>
      </c>
      <c r="J88" s="197">
        <v>16.14</v>
      </c>
      <c r="K88" s="197">
        <v>0.15</v>
      </c>
      <c r="L88" s="197">
        <v>18.39</v>
      </c>
      <c r="M88" s="197">
        <v>0.9</v>
      </c>
      <c r="N88" s="197">
        <v>0</v>
      </c>
      <c r="O88" s="197">
        <v>0</v>
      </c>
      <c r="P88" s="197">
        <v>1.01</v>
      </c>
      <c r="Q88" s="197">
        <v>0.1</v>
      </c>
      <c r="R88" s="197">
        <v>0.41</v>
      </c>
      <c r="S88" s="197">
        <v>0.26</v>
      </c>
      <c r="T88" s="197">
        <v>0</v>
      </c>
      <c r="U88" s="197">
        <v>0</v>
      </c>
      <c r="V88" s="197">
        <v>0.18</v>
      </c>
      <c r="W88" s="197">
        <v>0.44</v>
      </c>
      <c r="X88" s="197">
        <v>0.96</v>
      </c>
      <c r="Y88" s="197">
        <v>0</v>
      </c>
      <c r="Z88" s="197">
        <v>2</v>
      </c>
      <c r="AA88" s="197">
        <v>0.59</v>
      </c>
      <c r="AB88" s="197">
        <v>0</v>
      </c>
      <c r="AC88" s="197">
        <v>1.26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1.01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11.92</v>
      </c>
      <c r="E89" s="197">
        <v>0</v>
      </c>
      <c r="F89" s="197">
        <v>0</v>
      </c>
      <c r="G89" s="197">
        <v>18.66</v>
      </c>
      <c r="H89" s="197">
        <v>0</v>
      </c>
      <c r="I89" s="197">
        <v>9.08</v>
      </c>
      <c r="J89" s="197">
        <v>16.14</v>
      </c>
      <c r="K89" s="197">
        <v>0.15</v>
      </c>
      <c r="L89" s="197">
        <v>18.39</v>
      </c>
      <c r="M89" s="197">
        <v>0.9</v>
      </c>
      <c r="N89" s="197">
        <v>0</v>
      </c>
      <c r="O89" s="197">
        <v>0</v>
      </c>
      <c r="P89" s="197">
        <v>1.01</v>
      </c>
      <c r="Q89" s="197">
        <v>0.1</v>
      </c>
      <c r="R89" s="197">
        <v>0.41</v>
      </c>
      <c r="S89" s="197">
        <v>0.26</v>
      </c>
      <c r="T89" s="197">
        <v>0</v>
      </c>
      <c r="U89" s="197">
        <v>0</v>
      </c>
      <c r="V89" s="197">
        <v>0.18</v>
      </c>
      <c r="W89" s="197">
        <v>0.44</v>
      </c>
      <c r="X89" s="197">
        <v>0.96</v>
      </c>
      <c r="Y89" s="197">
        <v>0</v>
      </c>
      <c r="Z89" s="197">
        <v>2</v>
      </c>
      <c r="AA89" s="197">
        <v>0.59</v>
      </c>
      <c r="AB89" s="197">
        <v>0</v>
      </c>
      <c r="AC89" s="197">
        <v>1.26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1.01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11.92</v>
      </c>
      <c r="E90" s="197">
        <v>0</v>
      </c>
      <c r="F90" s="197">
        <v>0</v>
      </c>
      <c r="G90" s="197">
        <v>18.66</v>
      </c>
      <c r="H90" s="197">
        <v>0</v>
      </c>
      <c r="I90" s="197">
        <v>9.08</v>
      </c>
      <c r="J90" s="197">
        <v>16.14</v>
      </c>
      <c r="K90" s="197">
        <v>0.15</v>
      </c>
      <c r="L90" s="197">
        <v>18.39</v>
      </c>
      <c r="M90" s="197">
        <v>0.9</v>
      </c>
      <c r="N90" s="197">
        <v>0</v>
      </c>
      <c r="O90" s="197">
        <v>0</v>
      </c>
      <c r="P90" s="197">
        <v>1.01</v>
      </c>
      <c r="Q90" s="197">
        <v>0.1</v>
      </c>
      <c r="R90" s="197">
        <v>0.41</v>
      </c>
      <c r="S90" s="197">
        <v>0.26</v>
      </c>
      <c r="T90" s="197">
        <v>0</v>
      </c>
      <c r="U90" s="197">
        <v>0</v>
      </c>
      <c r="V90" s="197">
        <v>0.18</v>
      </c>
      <c r="W90" s="197">
        <v>0.44</v>
      </c>
      <c r="X90" s="197">
        <v>0.96</v>
      </c>
      <c r="Y90" s="197">
        <v>0</v>
      </c>
      <c r="Z90" s="197">
        <v>2</v>
      </c>
      <c r="AA90" s="197">
        <v>0.59</v>
      </c>
      <c r="AB90" s="197">
        <v>0</v>
      </c>
      <c r="AC90" s="197">
        <v>1.26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1.01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11.92</v>
      </c>
      <c r="E91" s="197">
        <v>0</v>
      </c>
      <c r="F91" s="197">
        <v>0</v>
      </c>
      <c r="G91" s="197">
        <v>18.66</v>
      </c>
      <c r="H91" s="197">
        <v>0</v>
      </c>
      <c r="I91" s="197">
        <v>9.08</v>
      </c>
      <c r="J91" s="197">
        <v>16.14</v>
      </c>
      <c r="K91" s="197">
        <v>0.15</v>
      </c>
      <c r="L91" s="197">
        <v>18.39</v>
      </c>
      <c r="M91" s="197">
        <v>0.9</v>
      </c>
      <c r="N91" s="197">
        <v>0</v>
      </c>
      <c r="O91" s="197">
        <v>0</v>
      </c>
      <c r="P91" s="197">
        <v>1.01</v>
      </c>
      <c r="Q91" s="197">
        <v>0.1</v>
      </c>
      <c r="R91" s="197">
        <v>0.41</v>
      </c>
      <c r="S91" s="197">
        <v>0.26</v>
      </c>
      <c r="T91" s="197">
        <v>0</v>
      </c>
      <c r="U91" s="197">
        <v>0</v>
      </c>
      <c r="V91" s="197">
        <v>0.18</v>
      </c>
      <c r="W91" s="197">
        <v>0.44</v>
      </c>
      <c r="X91" s="197">
        <v>0.96</v>
      </c>
      <c r="Y91" s="197">
        <v>0</v>
      </c>
      <c r="Z91" s="197">
        <v>2</v>
      </c>
      <c r="AA91" s="197">
        <v>0.59</v>
      </c>
      <c r="AB91" s="197">
        <v>0</v>
      </c>
      <c r="AC91" s="197">
        <v>1.26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1.01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11.92</v>
      </c>
      <c r="E92" s="197">
        <v>0</v>
      </c>
      <c r="F92" s="197">
        <v>0</v>
      </c>
      <c r="G92" s="197">
        <v>18.66</v>
      </c>
      <c r="H92" s="197">
        <v>0</v>
      </c>
      <c r="I92" s="197">
        <v>9.08</v>
      </c>
      <c r="J92" s="197">
        <v>16.14</v>
      </c>
      <c r="K92" s="197">
        <v>0.15</v>
      </c>
      <c r="L92" s="197">
        <v>18.39</v>
      </c>
      <c r="M92" s="197">
        <v>0.9</v>
      </c>
      <c r="N92" s="197">
        <v>0</v>
      </c>
      <c r="O92" s="197">
        <v>0</v>
      </c>
      <c r="P92" s="197">
        <v>1.01</v>
      </c>
      <c r="Q92" s="197">
        <v>0.1</v>
      </c>
      <c r="R92" s="197">
        <v>0.41</v>
      </c>
      <c r="S92" s="197">
        <v>0.26</v>
      </c>
      <c r="T92" s="197">
        <v>0</v>
      </c>
      <c r="U92" s="197">
        <v>0</v>
      </c>
      <c r="V92" s="197">
        <v>0.18</v>
      </c>
      <c r="W92" s="197">
        <v>0.44</v>
      </c>
      <c r="X92" s="197">
        <v>0.96</v>
      </c>
      <c r="Y92" s="197">
        <v>0</v>
      </c>
      <c r="Z92" s="197">
        <v>2</v>
      </c>
      <c r="AA92" s="197">
        <v>0.59</v>
      </c>
      <c r="AB92" s="197">
        <v>0</v>
      </c>
      <c r="AC92" s="197">
        <v>1.26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1.01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11.92</v>
      </c>
      <c r="E93" s="197">
        <v>0</v>
      </c>
      <c r="F93" s="197">
        <v>0</v>
      </c>
      <c r="G93" s="197">
        <v>18.66</v>
      </c>
      <c r="H93" s="197">
        <v>0</v>
      </c>
      <c r="I93" s="197">
        <v>9.08</v>
      </c>
      <c r="J93" s="197">
        <v>16.14</v>
      </c>
      <c r="K93" s="197">
        <v>0.15</v>
      </c>
      <c r="L93" s="197">
        <v>18.39</v>
      </c>
      <c r="M93" s="197">
        <v>0.9</v>
      </c>
      <c r="N93" s="197">
        <v>0</v>
      </c>
      <c r="O93" s="197">
        <v>0</v>
      </c>
      <c r="P93" s="197">
        <v>1.01</v>
      </c>
      <c r="Q93" s="197">
        <v>0.1</v>
      </c>
      <c r="R93" s="197">
        <v>0</v>
      </c>
      <c r="S93" s="197">
        <v>0.26</v>
      </c>
      <c r="T93" s="197">
        <v>0</v>
      </c>
      <c r="U93" s="197">
        <v>0</v>
      </c>
      <c r="V93" s="197">
        <v>0.18</v>
      </c>
      <c r="W93" s="197">
        <v>0.44</v>
      </c>
      <c r="X93" s="197">
        <v>0.96</v>
      </c>
      <c r="Y93" s="197">
        <v>0</v>
      </c>
      <c r="Z93" s="197">
        <v>2</v>
      </c>
      <c r="AA93" s="197">
        <v>0.57999999999999996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1.01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11.92</v>
      </c>
      <c r="E94" s="197">
        <v>0</v>
      </c>
      <c r="F94" s="197">
        <v>0</v>
      </c>
      <c r="G94" s="197">
        <v>18.66</v>
      </c>
      <c r="H94" s="197">
        <v>0</v>
      </c>
      <c r="I94" s="197">
        <v>9.08</v>
      </c>
      <c r="J94" s="197">
        <v>16.14</v>
      </c>
      <c r="K94" s="197">
        <v>0.15</v>
      </c>
      <c r="L94" s="197">
        <v>18.39</v>
      </c>
      <c r="M94" s="197">
        <v>0.9</v>
      </c>
      <c r="N94" s="197">
        <v>0</v>
      </c>
      <c r="O94" s="197">
        <v>0</v>
      </c>
      <c r="P94" s="197">
        <v>1.01</v>
      </c>
      <c r="Q94" s="197">
        <v>0.1</v>
      </c>
      <c r="R94" s="197">
        <v>0.41</v>
      </c>
      <c r="S94" s="197">
        <v>0.26</v>
      </c>
      <c r="T94" s="197">
        <v>0</v>
      </c>
      <c r="U94" s="197">
        <v>0</v>
      </c>
      <c r="V94" s="197">
        <v>0.18</v>
      </c>
      <c r="W94" s="197">
        <v>0.44</v>
      </c>
      <c r="X94" s="197">
        <v>0.96</v>
      </c>
      <c r="Y94" s="197">
        <v>0</v>
      </c>
      <c r="Z94" s="197">
        <v>2</v>
      </c>
      <c r="AA94" s="197">
        <v>0.57999999999999996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1.01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18.66</v>
      </c>
      <c r="H95" s="197">
        <v>0</v>
      </c>
      <c r="I95" s="197">
        <v>9.08</v>
      </c>
      <c r="J95" s="197">
        <v>16.14</v>
      </c>
      <c r="K95" s="197">
        <v>0.15</v>
      </c>
      <c r="L95" s="197">
        <v>18.39</v>
      </c>
      <c r="M95" s="197">
        <v>0.9</v>
      </c>
      <c r="N95" s="197">
        <v>0</v>
      </c>
      <c r="O95" s="197">
        <v>0</v>
      </c>
      <c r="P95" s="197">
        <v>1.01</v>
      </c>
      <c r="Q95" s="197">
        <v>0.1</v>
      </c>
      <c r="R95" s="197">
        <v>0.41</v>
      </c>
      <c r="S95" s="197">
        <v>0.26</v>
      </c>
      <c r="T95" s="197">
        <v>0</v>
      </c>
      <c r="U95" s="197">
        <v>0</v>
      </c>
      <c r="V95" s="197">
        <v>0.18</v>
      </c>
      <c r="W95" s="197">
        <v>0.44</v>
      </c>
      <c r="X95" s="197">
        <v>0.96</v>
      </c>
      <c r="Y95" s="197">
        <v>0</v>
      </c>
      <c r="Z95" s="197">
        <v>2</v>
      </c>
      <c r="AA95" s="197">
        <v>0.57999999999999996</v>
      </c>
      <c r="AB95" s="197">
        <v>0</v>
      </c>
      <c r="AC95" s="197">
        <v>1.26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1.01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18.66</v>
      </c>
      <c r="H96" s="197">
        <v>0</v>
      </c>
      <c r="I96" s="197">
        <v>9.08</v>
      </c>
      <c r="J96" s="197">
        <v>16.14</v>
      </c>
      <c r="K96" s="197">
        <v>0.15</v>
      </c>
      <c r="L96" s="197">
        <v>18.39</v>
      </c>
      <c r="M96" s="197">
        <v>0.9</v>
      </c>
      <c r="N96" s="197">
        <v>0</v>
      </c>
      <c r="O96" s="197">
        <v>0</v>
      </c>
      <c r="P96" s="197">
        <v>1.01</v>
      </c>
      <c r="Q96" s="197">
        <v>0.1</v>
      </c>
      <c r="R96" s="197">
        <v>0.41</v>
      </c>
      <c r="S96" s="197">
        <v>0.26</v>
      </c>
      <c r="T96" s="197">
        <v>0</v>
      </c>
      <c r="U96" s="197">
        <v>0</v>
      </c>
      <c r="V96" s="197">
        <v>0.18</v>
      </c>
      <c r="W96" s="197">
        <v>0.44</v>
      </c>
      <c r="X96" s="197">
        <v>0.96</v>
      </c>
      <c r="Y96" s="197">
        <v>0</v>
      </c>
      <c r="Z96" s="197">
        <v>2</v>
      </c>
      <c r="AA96" s="197">
        <v>0.57999999999999996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1.01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18.66</v>
      </c>
      <c r="H97" s="197">
        <v>0</v>
      </c>
      <c r="I97" s="197">
        <v>9.08</v>
      </c>
      <c r="J97" s="197">
        <v>16.14</v>
      </c>
      <c r="K97" s="197">
        <v>0.15</v>
      </c>
      <c r="L97" s="197">
        <v>18.39</v>
      </c>
      <c r="M97" s="197">
        <v>0.9</v>
      </c>
      <c r="N97" s="197">
        <v>0</v>
      </c>
      <c r="O97" s="197">
        <v>0</v>
      </c>
      <c r="P97" s="197">
        <v>1.01</v>
      </c>
      <c r="Q97" s="197">
        <v>0.1</v>
      </c>
      <c r="R97" s="197">
        <v>0.41</v>
      </c>
      <c r="S97" s="197">
        <v>0.26</v>
      </c>
      <c r="T97" s="197">
        <v>0</v>
      </c>
      <c r="U97" s="197">
        <v>0</v>
      </c>
      <c r="V97" s="197">
        <v>0.18</v>
      </c>
      <c r="W97" s="197">
        <v>0.44</v>
      </c>
      <c r="X97" s="197">
        <v>0.96</v>
      </c>
      <c r="Y97" s="197">
        <v>0</v>
      </c>
      <c r="Z97" s="197">
        <v>2</v>
      </c>
      <c r="AA97" s="197">
        <v>0.57999999999999996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1.01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18.66</v>
      </c>
      <c r="H98" s="197">
        <v>0</v>
      </c>
      <c r="I98" s="197">
        <v>9.08</v>
      </c>
      <c r="J98" s="197">
        <v>16.14</v>
      </c>
      <c r="K98" s="197">
        <v>0.15</v>
      </c>
      <c r="L98" s="197">
        <v>18.39</v>
      </c>
      <c r="M98" s="197">
        <v>0.9</v>
      </c>
      <c r="N98" s="197">
        <v>0</v>
      </c>
      <c r="O98" s="197">
        <v>0</v>
      </c>
      <c r="P98" s="197">
        <v>1.01</v>
      </c>
      <c r="Q98" s="197">
        <v>0.1</v>
      </c>
      <c r="R98" s="197">
        <v>0.41</v>
      </c>
      <c r="S98" s="197">
        <v>0.26</v>
      </c>
      <c r="T98" s="197">
        <v>0</v>
      </c>
      <c r="U98" s="197">
        <v>0</v>
      </c>
      <c r="V98" s="197">
        <v>0.18</v>
      </c>
      <c r="W98" s="197">
        <v>0.44</v>
      </c>
      <c r="X98" s="197">
        <v>0.96</v>
      </c>
      <c r="Y98" s="197">
        <v>0</v>
      </c>
      <c r="Z98" s="197">
        <v>2</v>
      </c>
      <c r="AA98" s="197">
        <v>0.57999999999999996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1.01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0.2881125000000001</v>
      </c>
      <c r="E99">
        <f t="shared" si="0"/>
        <v>0</v>
      </c>
      <c r="F99">
        <f t="shared" si="0"/>
        <v>0.17447749999999998</v>
      </c>
      <c r="G99">
        <f t="shared" si="0"/>
        <v>0.25796750000000002</v>
      </c>
      <c r="H99">
        <f t="shared" si="0"/>
        <v>0</v>
      </c>
      <c r="I99">
        <f t="shared" si="0"/>
        <v>0.28647000000000011</v>
      </c>
      <c r="J99">
        <f t="shared" si="0"/>
        <v>0.2998050000000001</v>
      </c>
      <c r="K99">
        <f t="shared" si="0"/>
        <v>1.2652499999999978E-2</v>
      </c>
      <c r="L99">
        <f t="shared" si="0"/>
        <v>3.5235199999999973</v>
      </c>
      <c r="M99">
        <f t="shared" si="0"/>
        <v>2.1600000000000015E-2</v>
      </c>
      <c r="N99">
        <f t="shared" si="0"/>
        <v>0</v>
      </c>
      <c r="O99">
        <f t="shared" si="0"/>
        <v>0</v>
      </c>
      <c r="P99">
        <f t="shared" si="0"/>
        <v>2.4240000000000029E-2</v>
      </c>
      <c r="Q99">
        <f t="shared" si="0"/>
        <v>2.8599999999999969E-2</v>
      </c>
      <c r="R99">
        <f t="shared" si="0"/>
        <v>2.6794999999999954E-2</v>
      </c>
      <c r="S99">
        <f t="shared" si="0"/>
        <v>6.0829999999999891E-2</v>
      </c>
      <c r="T99">
        <f t="shared" si="0"/>
        <v>0</v>
      </c>
      <c r="U99">
        <f t="shared" si="0"/>
        <v>3.6895000000000025E-2</v>
      </c>
      <c r="V99">
        <f t="shared" si="0"/>
        <v>1.6680000000000028E-2</v>
      </c>
      <c r="W99">
        <f t="shared" si="0"/>
        <v>1.0584999999999997E-2</v>
      </c>
      <c r="X99">
        <f t="shared" si="0"/>
        <v>2.3039999999999967E-2</v>
      </c>
      <c r="Y99">
        <f t="shared" si="0"/>
        <v>0</v>
      </c>
      <c r="Z99">
        <f t="shared" si="0"/>
        <v>4.7744999999999996E-2</v>
      </c>
      <c r="AA99">
        <f t="shared" si="0"/>
        <v>1.6457500000000021E-2</v>
      </c>
      <c r="AB99">
        <f t="shared" si="0"/>
        <v>0</v>
      </c>
      <c r="AC99">
        <f t="shared" si="0"/>
        <v>3.2489999999999956E-2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0.1512699999999999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3.7904999999999946E-2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-20</v>
      </c>
      <c r="D3" s="82">
        <v>0</v>
      </c>
      <c r="E3" s="82">
        <v>0</v>
      </c>
      <c r="F3" s="82">
        <v>-237</v>
      </c>
      <c r="G3" s="82">
        <v>-257</v>
      </c>
      <c r="H3" s="76"/>
      <c r="I3" s="31">
        <v>1</v>
      </c>
      <c r="J3" s="82">
        <v>20</v>
      </c>
      <c r="K3" s="82">
        <v>0</v>
      </c>
      <c r="L3" s="82">
        <v>0</v>
      </c>
      <c r="M3" s="82">
        <v>0</v>
      </c>
      <c r="N3" s="82">
        <v>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237</v>
      </c>
      <c r="AF3" s="82">
        <v>0</v>
      </c>
      <c r="AG3" s="82">
        <v>0</v>
      </c>
      <c r="AH3" s="82">
        <v>0</v>
      </c>
      <c r="AI3" s="82">
        <v>237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237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-237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2370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2370</v>
      </c>
      <c r="DF3" s="81">
        <f>AR3+AU3+BB3+BI3+BP3</f>
        <v>257</v>
      </c>
      <c r="DG3" s="81">
        <f>AY3+AN3+BC3+BJ3+BQ3</f>
        <v>-20</v>
      </c>
      <c r="DH3" s="81">
        <f>BF3+AO3+AV3+BK3+BR3</f>
        <v>0</v>
      </c>
      <c r="DI3" s="81">
        <f>BM3+BS3+BD3+AW3+AP3</f>
        <v>0</v>
      </c>
      <c r="DJ3" s="81">
        <f>BT3+BL3+BE3+AX3+AQ3</f>
        <v>-237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-30</v>
      </c>
      <c r="D4" s="82">
        <v>0</v>
      </c>
      <c r="E4" s="82">
        <v>0</v>
      </c>
      <c r="F4" s="82">
        <v>-205</v>
      </c>
      <c r="G4" s="82">
        <v>-235</v>
      </c>
      <c r="H4" s="76"/>
      <c r="I4" s="31">
        <v>2</v>
      </c>
      <c r="J4" s="82">
        <v>30</v>
      </c>
      <c r="K4" s="82">
        <v>0</v>
      </c>
      <c r="L4" s="82">
        <v>0</v>
      </c>
      <c r="M4" s="82">
        <v>0</v>
      </c>
      <c r="N4" s="82">
        <v>30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205</v>
      </c>
      <c r="AF4" s="82">
        <v>0</v>
      </c>
      <c r="AG4" s="82">
        <v>0</v>
      </c>
      <c r="AH4" s="82">
        <v>0</v>
      </c>
      <c r="AI4" s="82">
        <v>205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205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-205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2050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2050</v>
      </c>
      <c r="DF4" s="81">
        <f t="shared" ref="DF4:DF67" si="31">AR4+AU4+BB4+BI4+BP4</f>
        <v>235</v>
      </c>
      <c r="DG4" s="81">
        <f t="shared" ref="DG4:DG67" si="32">AY4+AN4+BC4+BJ4+BQ4</f>
        <v>-30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-205</v>
      </c>
      <c r="DK4" s="84">
        <f t="shared" si="9"/>
        <v>0</v>
      </c>
    </row>
    <row r="5" spans="1:115" ht="15.75" thickBot="1">
      <c r="A5" s="76"/>
      <c r="B5" s="31">
        <v>3</v>
      </c>
      <c r="C5" s="82">
        <v>-30</v>
      </c>
      <c r="D5" s="82">
        <v>0</v>
      </c>
      <c r="E5" s="82">
        <v>0</v>
      </c>
      <c r="F5" s="82">
        <v>-200</v>
      </c>
      <c r="G5" s="82">
        <v>-230</v>
      </c>
      <c r="H5" s="76"/>
      <c r="I5" s="31">
        <v>3</v>
      </c>
      <c r="J5" s="82">
        <v>30</v>
      </c>
      <c r="K5" s="82">
        <v>0</v>
      </c>
      <c r="L5" s="82">
        <v>0</v>
      </c>
      <c r="M5" s="82">
        <v>0</v>
      </c>
      <c r="N5" s="82">
        <v>30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200</v>
      </c>
      <c r="AF5" s="82">
        <v>0</v>
      </c>
      <c r="AG5" s="82">
        <v>0</v>
      </c>
      <c r="AH5" s="82">
        <v>0</v>
      </c>
      <c r="AI5" s="82">
        <v>200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200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-200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300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2000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2000</v>
      </c>
      <c r="DF5" s="81">
        <f t="shared" si="31"/>
        <v>230</v>
      </c>
      <c r="DG5" s="81">
        <f t="shared" si="32"/>
        <v>-30</v>
      </c>
      <c r="DH5" s="81">
        <f t="shared" si="33"/>
        <v>0</v>
      </c>
      <c r="DI5" s="81">
        <f t="shared" si="34"/>
        <v>0</v>
      </c>
      <c r="DJ5" s="81">
        <f t="shared" si="35"/>
        <v>-200</v>
      </c>
      <c r="DK5" s="84">
        <f t="shared" si="9"/>
        <v>0</v>
      </c>
    </row>
    <row r="6" spans="1:115" ht="15.75" thickBot="1">
      <c r="A6" s="76"/>
      <c r="B6" s="31">
        <v>4</v>
      </c>
      <c r="C6" s="82">
        <v>-39</v>
      </c>
      <c r="D6" s="82">
        <v>0</v>
      </c>
      <c r="E6" s="82">
        <v>0</v>
      </c>
      <c r="F6" s="82">
        <v>-179</v>
      </c>
      <c r="G6" s="82">
        <v>-218</v>
      </c>
      <c r="H6" s="76"/>
      <c r="I6" s="31">
        <v>4</v>
      </c>
      <c r="J6" s="82">
        <v>39</v>
      </c>
      <c r="K6" s="82">
        <v>0</v>
      </c>
      <c r="L6" s="82">
        <v>0</v>
      </c>
      <c r="M6" s="82">
        <v>0</v>
      </c>
      <c r="N6" s="82">
        <v>39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179</v>
      </c>
      <c r="AF6" s="82">
        <v>0</v>
      </c>
      <c r="AG6" s="82">
        <v>0</v>
      </c>
      <c r="AH6" s="82">
        <v>0</v>
      </c>
      <c r="AI6" s="82">
        <v>179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-39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179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-179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390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390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1790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1790</v>
      </c>
      <c r="DF6" s="81">
        <f t="shared" si="31"/>
        <v>218</v>
      </c>
      <c r="DG6" s="81">
        <f t="shared" si="32"/>
        <v>-39</v>
      </c>
      <c r="DH6" s="81">
        <f t="shared" si="33"/>
        <v>0</v>
      </c>
      <c r="DI6" s="81">
        <f t="shared" si="34"/>
        <v>0</v>
      </c>
      <c r="DJ6" s="81">
        <f t="shared" si="35"/>
        <v>-179</v>
      </c>
      <c r="DK6" s="84">
        <f t="shared" si="9"/>
        <v>0</v>
      </c>
    </row>
    <row r="7" spans="1:115" ht="15.75" thickBot="1">
      <c r="A7" s="76"/>
      <c r="B7" s="31">
        <v>5</v>
      </c>
      <c r="C7" s="82">
        <v>-49</v>
      </c>
      <c r="D7" s="82">
        <v>0</v>
      </c>
      <c r="E7" s="82">
        <v>0</v>
      </c>
      <c r="F7" s="82">
        <v>-159</v>
      </c>
      <c r="G7" s="82">
        <v>-208</v>
      </c>
      <c r="H7" s="76"/>
      <c r="I7" s="31">
        <v>5</v>
      </c>
      <c r="J7" s="82">
        <v>49</v>
      </c>
      <c r="K7" s="82">
        <v>0</v>
      </c>
      <c r="L7" s="82">
        <v>0</v>
      </c>
      <c r="M7" s="82">
        <v>0</v>
      </c>
      <c r="N7" s="82">
        <v>49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159</v>
      </c>
      <c r="AF7" s="82">
        <v>0</v>
      </c>
      <c r="AG7" s="82">
        <v>0</v>
      </c>
      <c r="AH7" s="82">
        <v>0</v>
      </c>
      <c r="AI7" s="82">
        <v>159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159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-159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490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490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1590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1590</v>
      </c>
      <c r="DF7" s="81">
        <f t="shared" si="31"/>
        <v>208</v>
      </c>
      <c r="DG7" s="81">
        <f t="shared" si="32"/>
        <v>-49</v>
      </c>
      <c r="DH7" s="81">
        <f t="shared" si="33"/>
        <v>0</v>
      </c>
      <c r="DI7" s="81">
        <f t="shared" si="34"/>
        <v>0</v>
      </c>
      <c r="DJ7" s="81">
        <f t="shared" si="35"/>
        <v>-159</v>
      </c>
      <c r="DK7" s="84">
        <f t="shared" si="9"/>
        <v>0</v>
      </c>
    </row>
    <row r="8" spans="1:115" ht="15.75" thickBot="1">
      <c r="A8" s="76"/>
      <c r="B8" s="31">
        <v>6</v>
      </c>
      <c r="C8" s="82">
        <v>-59</v>
      </c>
      <c r="D8" s="82">
        <v>0</v>
      </c>
      <c r="E8" s="82">
        <v>0</v>
      </c>
      <c r="F8" s="82">
        <v>-129</v>
      </c>
      <c r="G8" s="82">
        <v>-188</v>
      </c>
      <c r="H8" s="76"/>
      <c r="I8" s="31">
        <v>6</v>
      </c>
      <c r="J8" s="82">
        <v>59</v>
      </c>
      <c r="K8" s="82">
        <v>0</v>
      </c>
      <c r="L8" s="82">
        <v>0</v>
      </c>
      <c r="M8" s="82">
        <v>0</v>
      </c>
      <c r="N8" s="82">
        <v>59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129</v>
      </c>
      <c r="AF8" s="82">
        <v>0</v>
      </c>
      <c r="AG8" s="82">
        <v>0</v>
      </c>
      <c r="AH8" s="82">
        <v>0</v>
      </c>
      <c r="AI8" s="82">
        <v>129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59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-59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129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-129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590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590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1290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1290</v>
      </c>
      <c r="DF8" s="81">
        <f t="shared" si="31"/>
        <v>188</v>
      </c>
      <c r="DG8" s="81">
        <f t="shared" si="32"/>
        <v>-59</v>
      </c>
      <c r="DH8" s="81">
        <f t="shared" si="33"/>
        <v>0</v>
      </c>
      <c r="DI8" s="81">
        <f t="shared" si="34"/>
        <v>0</v>
      </c>
      <c r="DJ8" s="81">
        <f t="shared" si="35"/>
        <v>-129</v>
      </c>
      <c r="DK8" s="84">
        <f t="shared" si="9"/>
        <v>0</v>
      </c>
    </row>
    <row r="9" spans="1:115" ht="15.75" thickBot="1">
      <c r="A9" s="76"/>
      <c r="B9" s="31">
        <v>7</v>
      </c>
      <c r="C9" s="82">
        <v>-64.350999999999999</v>
      </c>
      <c r="D9" s="82">
        <v>0</v>
      </c>
      <c r="E9" s="82">
        <v>0</v>
      </c>
      <c r="F9" s="82">
        <v>-87.649000000000001</v>
      </c>
      <c r="G9" s="82">
        <v>-152</v>
      </c>
      <c r="H9" s="76"/>
      <c r="I9" s="31">
        <v>7</v>
      </c>
      <c r="J9" s="82">
        <v>64.350999999999999</v>
      </c>
      <c r="K9" s="82">
        <v>0</v>
      </c>
      <c r="L9" s="82">
        <v>0</v>
      </c>
      <c r="M9" s="82">
        <v>0</v>
      </c>
      <c r="N9" s="82">
        <v>64.350999999999999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87.649000000000001</v>
      </c>
      <c r="AF9" s="82">
        <v>0</v>
      </c>
      <c r="AG9" s="82">
        <v>0</v>
      </c>
      <c r="AH9" s="82">
        <v>0</v>
      </c>
      <c r="AI9" s="82">
        <v>87.649000000000001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64.350999999999999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-64.350999999999999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87.649000000000001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-87.649000000000001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643.51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643.51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876.49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876.49</v>
      </c>
      <c r="DF9" s="81">
        <f t="shared" si="31"/>
        <v>152</v>
      </c>
      <c r="DG9" s="81">
        <f t="shared" si="32"/>
        <v>-64.350999999999999</v>
      </c>
      <c r="DH9" s="81">
        <f t="shared" si="33"/>
        <v>0</v>
      </c>
      <c r="DI9" s="81">
        <f t="shared" si="34"/>
        <v>0</v>
      </c>
      <c r="DJ9" s="81">
        <f t="shared" si="35"/>
        <v>-87.649000000000001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-43</v>
      </c>
      <c r="D10" s="82">
        <v>0</v>
      </c>
      <c r="E10" s="82">
        <v>0</v>
      </c>
      <c r="F10" s="82">
        <v>-98</v>
      </c>
      <c r="G10" s="82">
        <v>-141</v>
      </c>
      <c r="H10" s="76"/>
      <c r="I10" s="31">
        <v>8</v>
      </c>
      <c r="J10" s="82">
        <v>43</v>
      </c>
      <c r="K10" s="82">
        <v>0</v>
      </c>
      <c r="L10" s="82">
        <v>0</v>
      </c>
      <c r="M10" s="82">
        <v>0</v>
      </c>
      <c r="N10" s="82">
        <v>43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98</v>
      </c>
      <c r="AF10" s="82">
        <v>0</v>
      </c>
      <c r="AG10" s="82">
        <v>0</v>
      </c>
      <c r="AH10" s="82">
        <v>0</v>
      </c>
      <c r="AI10" s="82">
        <v>98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-43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98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-98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430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430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980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980</v>
      </c>
      <c r="DF10" s="81">
        <f t="shared" si="31"/>
        <v>141</v>
      </c>
      <c r="DG10" s="81">
        <f t="shared" si="32"/>
        <v>-43</v>
      </c>
      <c r="DH10" s="81">
        <f t="shared" si="33"/>
        <v>0</v>
      </c>
      <c r="DI10" s="81">
        <f t="shared" si="34"/>
        <v>0</v>
      </c>
      <c r="DJ10" s="81">
        <f t="shared" si="35"/>
        <v>-98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-48</v>
      </c>
      <c r="D11" s="82">
        <v>0</v>
      </c>
      <c r="E11" s="82">
        <v>0</v>
      </c>
      <c r="F11" s="82">
        <v>-83</v>
      </c>
      <c r="G11" s="82">
        <v>-131</v>
      </c>
      <c r="H11" s="76"/>
      <c r="I11" s="31">
        <v>9</v>
      </c>
      <c r="J11" s="82">
        <v>48</v>
      </c>
      <c r="K11" s="82">
        <v>0</v>
      </c>
      <c r="L11" s="82">
        <v>0</v>
      </c>
      <c r="M11" s="82">
        <v>0</v>
      </c>
      <c r="N11" s="82">
        <v>48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83</v>
      </c>
      <c r="AF11" s="82">
        <v>0</v>
      </c>
      <c r="AG11" s="82">
        <v>0</v>
      </c>
      <c r="AH11" s="82">
        <v>0</v>
      </c>
      <c r="AI11" s="82">
        <v>83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48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-48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-83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480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480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830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830</v>
      </c>
      <c r="DF11" s="81">
        <f t="shared" si="31"/>
        <v>131</v>
      </c>
      <c r="DG11" s="81">
        <f t="shared" si="32"/>
        <v>-48</v>
      </c>
      <c r="DH11" s="81">
        <f t="shared" si="33"/>
        <v>0</v>
      </c>
      <c r="DI11" s="81">
        <f t="shared" si="34"/>
        <v>0</v>
      </c>
      <c r="DJ11" s="81">
        <f t="shared" si="35"/>
        <v>-83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-52.497</v>
      </c>
      <c r="D12" s="82">
        <v>0</v>
      </c>
      <c r="E12" s="82">
        <v>0</v>
      </c>
      <c r="F12" s="82">
        <v>-71.503</v>
      </c>
      <c r="G12" s="82">
        <v>-124</v>
      </c>
      <c r="H12" s="76"/>
      <c r="I12" s="31">
        <v>10</v>
      </c>
      <c r="J12" s="82">
        <v>52.497</v>
      </c>
      <c r="K12" s="82">
        <v>0</v>
      </c>
      <c r="L12" s="82">
        <v>0</v>
      </c>
      <c r="M12" s="82">
        <v>0</v>
      </c>
      <c r="N12" s="82">
        <v>52.497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71.503</v>
      </c>
      <c r="AF12" s="82">
        <v>0</v>
      </c>
      <c r="AG12" s="82">
        <v>0</v>
      </c>
      <c r="AH12" s="82">
        <v>0</v>
      </c>
      <c r="AI12" s="82">
        <v>71.503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52.497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-52.497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71.503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-71.503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524.97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524.97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715.03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715.03</v>
      </c>
      <c r="DF12" s="81">
        <f t="shared" si="31"/>
        <v>124</v>
      </c>
      <c r="DG12" s="81">
        <f t="shared" si="32"/>
        <v>-52.497</v>
      </c>
      <c r="DH12" s="81">
        <f t="shared" si="33"/>
        <v>0</v>
      </c>
      <c r="DI12" s="81">
        <f t="shared" si="34"/>
        <v>0</v>
      </c>
      <c r="DJ12" s="81">
        <f t="shared" si="35"/>
        <v>-71.503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-48</v>
      </c>
      <c r="D13" s="82">
        <v>0</v>
      </c>
      <c r="E13" s="82">
        <v>0</v>
      </c>
      <c r="F13" s="82">
        <v>-103</v>
      </c>
      <c r="G13" s="82">
        <v>-151</v>
      </c>
      <c r="H13" s="76"/>
      <c r="I13" s="31">
        <v>11</v>
      </c>
      <c r="J13" s="82">
        <v>48</v>
      </c>
      <c r="K13" s="82">
        <v>0</v>
      </c>
      <c r="L13" s="82">
        <v>0</v>
      </c>
      <c r="M13" s="82">
        <v>0</v>
      </c>
      <c r="N13" s="82">
        <v>48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103</v>
      </c>
      <c r="AF13" s="82">
        <v>0</v>
      </c>
      <c r="AG13" s="82">
        <v>0</v>
      </c>
      <c r="AH13" s="82">
        <v>0</v>
      </c>
      <c r="AI13" s="82">
        <v>103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48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-48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103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-103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480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480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1030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1030</v>
      </c>
      <c r="DF13" s="81">
        <f t="shared" si="31"/>
        <v>151</v>
      </c>
      <c r="DG13" s="81">
        <f t="shared" si="32"/>
        <v>-48</v>
      </c>
      <c r="DH13" s="81">
        <f t="shared" si="33"/>
        <v>0</v>
      </c>
      <c r="DI13" s="81">
        <f t="shared" si="34"/>
        <v>0</v>
      </c>
      <c r="DJ13" s="81">
        <f t="shared" si="35"/>
        <v>-103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-48</v>
      </c>
      <c r="D14" s="82">
        <v>0</v>
      </c>
      <c r="E14" s="82">
        <v>0</v>
      </c>
      <c r="F14" s="82">
        <v>-96</v>
      </c>
      <c r="G14" s="82">
        <v>-144</v>
      </c>
      <c r="H14" s="76"/>
      <c r="I14" s="31">
        <v>12</v>
      </c>
      <c r="J14" s="82">
        <v>48</v>
      </c>
      <c r="K14" s="82">
        <v>0</v>
      </c>
      <c r="L14" s="82">
        <v>0</v>
      </c>
      <c r="M14" s="82">
        <v>0</v>
      </c>
      <c r="N14" s="82">
        <v>48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96</v>
      </c>
      <c r="AF14" s="82">
        <v>0</v>
      </c>
      <c r="AG14" s="82">
        <v>0</v>
      </c>
      <c r="AH14" s="82">
        <v>0</v>
      </c>
      <c r="AI14" s="82">
        <v>96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96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-96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480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480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960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960</v>
      </c>
      <c r="DF14" s="81">
        <f t="shared" si="31"/>
        <v>144</v>
      </c>
      <c r="DG14" s="81">
        <f t="shared" si="32"/>
        <v>-48</v>
      </c>
      <c r="DH14" s="81">
        <f t="shared" si="33"/>
        <v>0</v>
      </c>
      <c r="DI14" s="81">
        <f t="shared" si="34"/>
        <v>0</v>
      </c>
      <c r="DJ14" s="81">
        <f t="shared" si="35"/>
        <v>-96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-53</v>
      </c>
      <c r="D15" s="82">
        <v>0</v>
      </c>
      <c r="E15" s="82">
        <v>0</v>
      </c>
      <c r="F15" s="82">
        <v>-78</v>
      </c>
      <c r="G15" s="82">
        <v>-131</v>
      </c>
      <c r="H15" s="76"/>
      <c r="I15" s="31">
        <v>13</v>
      </c>
      <c r="J15" s="82">
        <v>53</v>
      </c>
      <c r="K15" s="82">
        <v>0</v>
      </c>
      <c r="L15" s="82">
        <v>0</v>
      </c>
      <c r="M15" s="82">
        <v>0</v>
      </c>
      <c r="N15" s="82">
        <v>53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78</v>
      </c>
      <c r="AF15" s="82">
        <v>0</v>
      </c>
      <c r="AG15" s="82">
        <v>0</v>
      </c>
      <c r="AH15" s="82">
        <v>0</v>
      </c>
      <c r="AI15" s="82">
        <v>78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53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-53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78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-78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530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530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780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780</v>
      </c>
      <c r="DF15" s="81">
        <f t="shared" si="31"/>
        <v>131</v>
      </c>
      <c r="DG15" s="81">
        <f t="shared" si="32"/>
        <v>-53</v>
      </c>
      <c r="DH15" s="81">
        <f t="shared" si="33"/>
        <v>0</v>
      </c>
      <c r="DI15" s="81">
        <f t="shared" si="34"/>
        <v>0</v>
      </c>
      <c r="DJ15" s="81">
        <f t="shared" si="35"/>
        <v>-78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-53</v>
      </c>
      <c r="D16" s="82">
        <v>0</v>
      </c>
      <c r="E16" s="82">
        <v>0</v>
      </c>
      <c r="F16" s="82">
        <v>-75</v>
      </c>
      <c r="G16" s="82">
        <v>-128</v>
      </c>
      <c r="H16" s="76"/>
      <c r="I16" s="31">
        <v>14</v>
      </c>
      <c r="J16" s="82">
        <v>53</v>
      </c>
      <c r="K16" s="82">
        <v>0</v>
      </c>
      <c r="L16" s="82">
        <v>0</v>
      </c>
      <c r="M16" s="82">
        <v>0</v>
      </c>
      <c r="N16" s="82">
        <v>53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75</v>
      </c>
      <c r="AF16" s="82">
        <v>0</v>
      </c>
      <c r="AG16" s="82">
        <v>0</v>
      </c>
      <c r="AH16" s="82">
        <v>0</v>
      </c>
      <c r="AI16" s="82">
        <v>75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53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-53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75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-75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530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530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750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750</v>
      </c>
      <c r="DF16" s="81">
        <f t="shared" si="31"/>
        <v>128</v>
      </c>
      <c r="DG16" s="81">
        <f t="shared" si="32"/>
        <v>-53</v>
      </c>
      <c r="DH16" s="81">
        <f t="shared" si="33"/>
        <v>0</v>
      </c>
      <c r="DI16" s="81">
        <f t="shared" si="34"/>
        <v>0</v>
      </c>
      <c r="DJ16" s="81">
        <f t="shared" si="35"/>
        <v>-75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-60.118000000000002</v>
      </c>
      <c r="D17" s="82">
        <v>0</v>
      </c>
      <c r="E17" s="82">
        <v>0</v>
      </c>
      <c r="F17" s="82">
        <v>-81.882000000000005</v>
      </c>
      <c r="G17" s="82">
        <v>-142</v>
      </c>
      <c r="H17" s="76"/>
      <c r="I17" s="31">
        <v>15</v>
      </c>
      <c r="J17" s="82">
        <v>60.118000000000002</v>
      </c>
      <c r="K17" s="82">
        <v>0</v>
      </c>
      <c r="L17" s="82">
        <v>0</v>
      </c>
      <c r="M17" s="82">
        <v>0</v>
      </c>
      <c r="N17" s="82">
        <v>60.118000000000002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81.882000000000005</v>
      </c>
      <c r="AF17" s="82">
        <v>0</v>
      </c>
      <c r="AG17" s="82">
        <v>0</v>
      </c>
      <c r="AH17" s="82">
        <v>0</v>
      </c>
      <c r="AI17" s="82">
        <v>81.882000000000005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60.118000000000002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-60.118000000000002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81.882000000000005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-81.882000000000005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601.18000000000006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601.18000000000006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818.82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818.82</v>
      </c>
      <c r="DF17" s="81">
        <f t="shared" si="31"/>
        <v>142</v>
      </c>
      <c r="DG17" s="81">
        <f t="shared" si="32"/>
        <v>-60.118000000000002</v>
      </c>
      <c r="DH17" s="81">
        <f t="shared" si="33"/>
        <v>0</v>
      </c>
      <c r="DI17" s="81">
        <f t="shared" si="34"/>
        <v>0</v>
      </c>
      <c r="DJ17" s="81">
        <f t="shared" si="35"/>
        <v>-81.882000000000005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-59.694000000000003</v>
      </c>
      <c r="D18" s="82">
        <v>0</v>
      </c>
      <c r="E18" s="82">
        <v>0</v>
      </c>
      <c r="F18" s="82">
        <v>-81.305999999999997</v>
      </c>
      <c r="G18" s="82">
        <v>-141</v>
      </c>
      <c r="H18" s="76"/>
      <c r="I18" s="31">
        <v>16</v>
      </c>
      <c r="J18" s="82">
        <v>59.694000000000003</v>
      </c>
      <c r="K18" s="82">
        <v>0</v>
      </c>
      <c r="L18" s="82">
        <v>0</v>
      </c>
      <c r="M18" s="82">
        <v>0</v>
      </c>
      <c r="N18" s="82">
        <v>59.694000000000003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81.305999999999997</v>
      </c>
      <c r="AF18" s="82">
        <v>0</v>
      </c>
      <c r="AG18" s="82">
        <v>0</v>
      </c>
      <c r="AH18" s="82">
        <v>0</v>
      </c>
      <c r="AI18" s="82">
        <v>81.305999999999997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59.694000000000003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-59.694000000000003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81.305999999999997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-81.305999999999997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596.94000000000005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596.94000000000005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813.06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813.06</v>
      </c>
      <c r="DF18" s="81">
        <f t="shared" si="31"/>
        <v>141</v>
      </c>
      <c r="DG18" s="81">
        <f t="shared" si="32"/>
        <v>-59.694000000000003</v>
      </c>
      <c r="DH18" s="81">
        <f t="shared" si="33"/>
        <v>0</v>
      </c>
      <c r="DI18" s="81">
        <f t="shared" si="34"/>
        <v>0</v>
      </c>
      <c r="DJ18" s="81">
        <f t="shared" si="35"/>
        <v>-81.305999999999997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-15</v>
      </c>
      <c r="D19" s="82">
        <v>0</v>
      </c>
      <c r="E19" s="82">
        <v>0</v>
      </c>
      <c r="F19" s="82">
        <v>-145</v>
      </c>
      <c r="G19" s="82">
        <v>-160</v>
      </c>
      <c r="H19" s="76"/>
      <c r="I19" s="31">
        <v>17</v>
      </c>
      <c r="J19" s="82">
        <v>15</v>
      </c>
      <c r="K19" s="82">
        <v>0</v>
      </c>
      <c r="L19" s="82">
        <v>0</v>
      </c>
      <c r="M19" s="82">
        <v>0</v>
      </c>
      <c r="N19" s="82">
        <v>15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145</v>
      </c>
      <c r="AF19" s="82">
        <v>0</v>
      </c>
      <c r="AG19" s="82">
        <v>0</v>
      </c>
      <c r="AH19" s="82">
        <v>0</v>
      </c>
      <c r="AI19" s="82">
        <v>145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145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-145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1450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1450</v>
      </c>
      <c r="DF19" s="81">
        <f t="shared" si="31"/>
        <v>160</v>
      </c>
      <c r="DG19" s="81">
        <f t="shared" si="32"/>
        <v>-15</v>
      </c>
      <c r="DH19" s="81">
        <f t="shared" si="33"/>
        <v>0</v>
      </c>
      <c r="DI19" s="81">
        <f t="shared" si="34"/>
        <v>0</v>
      </c>
      <c r="DJ19" s="81">
        <f t="shared" si="35"/>
        <v>-145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-58</v>
      </c>
      <c r="D20" s="82">
        <v>0</v>
      </c>
      <c r="E20" s="82">
        <v>0</v>
      </c>
      <c r="F20" s="82">
        <v>-119</v>
      </c>
      <c r="G20" s="82">
        <v>-177</v>
      </c>
      <c r="H20" s="76"/>
      <c r="I20" s="31">
        <v>18</v>
      </c>
      <c r="J20" s="82">
        <v>58</v>
      </c>
      <c r="K20" s="82">
        <v>0</v>
      </c>
      <c r="L20" s="82">
        <v>0</v>
      </c>
      <c r="M20" s="82">
        <v>0</v>
      </c>
      <c r="N20" s="82">
        <v>58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119</v>
      </c>
      <c r="AF20" s="82">
        <v>0</v>
      </c>
      <c r="AG20" s="82">
        <v>0</v>
      </c>
      <c r="AH20" s="82">
        <v>0</v>
      </c>
      <c r="AI20" s="82">
        <v>119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58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-58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119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-119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580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580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1190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1190</v>
      </c>
      <c r="DF20" s="81">
        <f t="shared" si="31"/>
        <v>177</v>
      </c>
      <c r="DG20" s="81">
        <f t="shared" si="32"/>
        <v>-58</v>
      </c>
      <c r="DH20" s="81">
        <f t="shared" si="33"/>
        <v>0</v>
      </c>
      <c r="DI20" s="81">
        <f t="shared" si="34"/>
        <v>0</v>
      </c>
      <c r="DJ20" s="81">
        <f t="shared" si="35"/>
        <v>-119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-53</v>
      </c>
      <c r="D21" s="82">
        <v>0</v>
      </c>
      <c r="E21" s="82">
        <v>0</v>
      </c>
      <c r="F21" s="82">
        <v>-137</v>
      </c>
      <c r="G21" s="82">
        <v>-190</v>
      </c>
      <c r="H21" s="76"/>
      <c r="I21" s="31">
        <v>19</v>
      </c>
      <c r="J21" s="82">
        <v>53</v>
      </c>
      <c r="K21" s="82">
        <v>0</v>
      </c>
      <c r="L21" s="82">
        <v>0</v>
      </c>
      <c r="M21" s="82">
        <v>0</v>
      </c>
      <c r="N21" s="82">
        <v>53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137</v>
      </c>
      <c r="AF21" s="82">
        <v>0</v>
      </c>
      <c r="AG21" s="82">
        <v>0</v>
      </c>
      <c r="AH21" s="82">
        <v>0</v>
      </c>
      <c r="AI21" s="82">
        <v>137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137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-137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530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530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1370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1370</v>
      </c>
      <c r="DF21" s="81">
        <f t="shared" si="31"/>
        <v>190</v>
      </c>
      <c r="DG21" s="81">
        <f t="shared" si="32"/>
        <v>-53</v>
      </c>
      <c r="DH21" s="81">
        <f t="shared" si="33"/>
        <v>0</v>
      </c>
      <c r="DI21" s="81">
        <f t="shared" si="34"/>
        <v>0</v>
      </c>
      <c r="DJ21" s="81">
        <f t="shared" si="35"/>
        <v>-137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-48</v>
      </c>
      <c r="D22" s="82">
        <v>0</v>
      </c>
      <c r="E22" s="82">
        <v>0</v>
      </c>
      <c r="F22" s="82">
        <v>-161</v>
      </c>
      <c r="G22" s="82">
        <v>-209</v>
      </c>
      <c r="H22" s="76"/>
      <c r="I22" s="31">
        <v>20</v>
      </c>
      <c r="J22" s="82">
        <v>48</v>
      </c>
      <c r="K22" s="82">
        <v>0</v>
      </c>
      <c r="L22" s="82">
        <v>0</v>
      </c>
      <c r="M22" s="82">
        <v>0</v>
      </c>
      <c r="N22" s="82">
        <v>48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161</v>
      </c>
      <c r="AF22" s="82">
        <v>0</v>
      </c>
      <c r="AG22" s="82">
        <v>0</v>
      </c>
      <c r="AH22" s="82">
        <v>0</v>
      </c>
      <c r="AI22" s="82">
        <v>161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161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-161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480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480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1610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1610</v>
      </c>
      <c r="DF22" s="81">
        <f t="shared" si="31"/>
        <v>209</v>
      </c>
      <c r="DG22" s="81">
        <f t="shared" si="32"/>
        <v>-48</v>
      </c>
      <c r="DH22" s="81">
        <f t="shared" si="33"/>
        <v>0</v>
      </c>
      <c r="DI22" s="81">
        <f t="shared" si="34"/>
        <v>0</v>
      </c>
      <c r="DJ22" s="81">
        <f t="shared" si="35"/>
        <v>-161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-61</v>
      </c>
      <c r="D23" s="82">
        <v>0</v>
      </c>
      <c r="E23" s="82">
        <v>0</v>
      </c>
      <c r="F23" s="82">
        <v>-176</v>
      </c>
      <c r="G23" s="82">
        <v>-237</v>
      </c>
      <c r="H23" s="76"/>
      <c r="I23" s="31">
        <v>21</v>
      </c>
      <c r="J23" s="82">
        <v>61</v>
      </c>
      <c r="K23" s="82">
        <v>0</v>
      </c>
      <c r="L23" s="82">
        <v>0</v>
      </c>
      <c r="M23" s="82">
        <v>0</v>
      </c>
      <c r="N23" s="82">
        <v>61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176</v>
      </c>
      <c r="AF23" s="82">
        <v>0</v>
      </c>
      <c r="AG23" s="82">
        <v>0</v>
      </c>
      <c r="AH23" s="82">
        <v>0</v>
      </c>
      <c r="AI23" s="82">
        <v>176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176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-176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610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610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1760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1760</v>
      </c>
      <c r="DF23" s="81">
        <f t="shared" si="31"/>
        <v>237</v>
      </c>
      <c r="DG23" s="81">
        <f t="shared" si="32"/>
        <v>-61</v>
      </c>
      <c r="DH23" s="81">
        <f t="shared" si="33"/>
        <v>0</v>
      </c>
      <c r="DI23" s="81">
        <f t="shared" si="34"/>
        <v>0</v>
      </c>
      <c r="DJ23" s="81">
        <f t="shared" si="35"/>
        <v>-176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-49</v>
      </c>
      <c r="D24" s="82">
        <v>0</v>
      </c>
      <c r="E24" s="82">
        <v>0</v>
      </c>
      <c r="F24" s="82">
        <v>-201</v>
      </c>
      <c r="G24" s="82">
        <v>-250</v>
      </c>
      <c r="H24" s="76"/>
      <c r="I24" s="31">
        <v>22</v>
      </c>
      <c r="J24" s="82">
        <v>49</v>
      </c>
      <c r="K24" s="82">
        <v>0</v>
      </c>
      <c r="L24" s="82">
        <v>0</v>
      </c>
      <c r="M24" s="82">
        <v>0</v>
      </c>
      <c r="N24" s="82">
        <v>49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201</v>
      </c>
      <c r="AF24" s="82">
        <v>0</v>
      </c>
      <c r="AG24" s="82">
        <v>0</v>
      </c>
      <c r="AH24" s="82">
        <v>0</v>
      </c>
      <c r="AI24" s="82">
        <v>201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49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-49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201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-201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490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490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2010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2010</v>
      </c>
      <c r="DF24" s="81">
        <f t="shared" si="31"/>
        <v>250</v>
      </c>
      <c r="DG24" s="81">
        <f t="shared" si="32"/>
        <v>-49</v>
      </c>
      <c r="DH24" s="81">
        <f t="shared" si="33"/>
        <v>0</v>
      </c>
      <c r="DI24" s="81">
        <f t="shared" si="34"/>
        <v>0</v>
      </c>
      <c r="DJ24" s="81">
        <f t="shared" si="35"/>
        <v>-201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-35</v>
      </c>
      <c r="D25" s="82">
        <v>0</v>
      </c>
      <c r="E25" s="82">
        <v>0</v>
      </c>
      <c r="F25" s="82">
        <v>-250</v>
      </c>
      <c r="G25" s="82">
        <v>-285</v>
      </c>
      <c r="H25" s="76"/>
      <c r="I25" s="31">
        <v>23</v>
      </c>
      <c r="J25" s="82">
        <v>35</v>
      </c>
      <c r="K25" s="82">
        <v>0</v>
      </c>
      <c r="L25" s="82">
        <v>0</v>
      </c>
      <c r="M25" s="82">
        <v>0</v>
      </c>
      <c r="N25" s="82">
        <v>35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250</v>
      </c>
      <c r="AF25" s="82">
        <v>0</v>
      </c>
      <c r="AG25" s="82">
        <v>0</v>
      </c>
      <c r="AH25" s="82">
        <v>0</v>
      </c>
      <c r="AI25" s="82">
        <v>250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250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-250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350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350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2500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2500</v>
      </c>
      <c r="DF25" s="81">
        <f t="shared" si="31"/>
        <v>285</v>
      </c>
      <c r="DG25" s="81">
        <f t="shared" si="32"/>
        <v>-35</v>
      </c>
      <c r="DH25" s="81">
        <f t="shared" si="33"/>
        <v>0</v>
      </c>
      <c r="DI25" s="81">
        <f t="shared" si="34"/>
        <v>0</v>
      </c>
      <c r="DJ25" s="81">
        <f t="shared" si="35"/>
        <v>-250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-25</v>
      </c>
      <c r="D26" s="82">
        <v>0</v>
      </c>
      <c r="E26" s="82">
        <v>0</v>
      </c>
      <c r="F26" s="82">
        <v>-266</v>
      </c>
      <c r="G26" s="82">
        <v>-291</v>
      </c>
      <c r="H26" s="76"/>
      <c r="I26" s="31">
        <v>24</v>
      </c>
      <c r="J26" s="82">
        <v>25</v>
      </c>
      <c r="K26" s="82">
        <v>0</v>
      </c>
      <c r="L26" s="82">
        <v>0</v>
      </c>
      <c r="M26" s="82">
        <v>0</v>
      </c>
      <c r="N26" s="82">
        <v>25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266</v>
      </c>
      <c r="AF26" s="82">
        <v>0</v>
      </c>
      <c r="AG26" s="82">
        <v>0</v>
      </c>
      <c r="AH26" s="82">
        <v>0</v>
      </c>
      <c r="AI26" s="82">
        <v>266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266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-266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250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250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2660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2660</v>
      </c>
      <c r="DF26" s="81">
        <f t="shared" si="31"/>
        <v>291</v>
      </c>
      <c r="DG26" s="81">
        <f t="shared" si="32"/>
        <v>-25</v>
      </c>
      <c r="DH26" s="81">
        <f t="shared" si="33"/>
        <v>0</v>
      </c>
      <c r="DI26" s="81">
        <f t="shared" si="34"/>
        <v>0</v>
      </c>
      <c r="DJ26" s="81">
        <f t="shared" si="35"/>
        <v>-266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-90</v>
      </c>
      <c r="D27" s="82">
        <v>0</v>
      </c>
      <c r="E27" s="82">
        <v>0</v>
      </c>
      <c r="F27" s="82">
        <v>-281</v>
      </c>
      <c r="G27" s="82">
        <v>-371</v>
      </c>
      <c r="H27" s="76"/>
      <c r="I27" s="31">
        <v>25</v>
      </c>
      <c r="J27" s="82">
        <v>90</v>
      </c>
      <c r="K27" s="82">
        <v>0</v>
      </c>
      <c r="L27" s="82">
        <v>0</v>
      </c>
      <c r="M27" s="82">
        <v>0</v>
      </c>
      <c r="N27" s="82">
        <v>90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281</v>
      </c>
      <c r="AF27" s="82">
        <v>0</v>
      </c>
      <c r="AG27" s="82">
        <v>0</v>
      </c>
      <c r="AH27" s="82">
        <v>0</v>
      </c>
      <c r="AI27" s="82">
        <v>281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90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-90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281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-281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900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900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2810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2810</v>
      </c>
      <c r="DF27" s="81">
        <f t="shared" si="31"/>
        <v>371</v>
      </c>
      <c r="DG27" s="81">
        <f t="shared" si="32"/>
        <v>-90</v>
      </c>
      <c r="DH27" s="81">
        <f t="shared" si="33"/>
        <v>0</v>
      </c>
      <c r="DI27" s="81">
        <f t="shared" si="34"/>
        <v>0</v>
      </c>
      <c r="DJ27" s="81">
        <f t="shared" si="35"/>
        <v>-281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-85</v>
      </c>
      <c r="D28" s="82">
        <v>0</v>
      </c>
      <c r="E28" s="82">
        <v>0</v>
      </c>
      <c r="F28" s="82">
        <v>-306</v>
      </c>
      <c r="G28" s="82">
        <v>-391</v>
      </c>
      <c r="H28" s="76"/>
      <c r="I28" s="31">
        <v>26</v>
      </c>
      <c r="J28" s="82">
        <v>85</v>
      </c>
      <c r="K28" s="82">
        <v>0</v>
      </c>
      <c r="L28" s="82">
        <v>0</v>
      </c>
      <c r="M28" s="82">
        <v>0</v>
      </c>
      <c r="N28" s="82">
        <v>85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306</v>
      </c>
      <c r="AF28" s="82">
        <v>0</v>
      </c>
      <c r="AG28" s="82">
        <v>0</v>
      </c>
      <c r="AH28" s="82">
        <v>0</v>
      </c>
      <c r="AI28" s="82">
        <v>306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85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-85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306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-306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850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850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3060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3060</v>
      </c>
      <c r="DF28" s="81">
        <f t="shared" si="31"/>
        <v>391</v>
      </c>
      <c r="DG28" s="81">
        <f t="shared" si="32"/>
        <v>-85</v>
      </c>
      <c r="DH28" s="81">
        <f t="shared" si="33"/>
        <v>0</v>
      </c>
      <c r="DI28" s="81">
        <f t="shared" si="34"/>
        <v>0</v>
      </c>
      <c r="DJ28" s="81">
        <f t="shared" si="35"/>
        <v>-306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-55</v>
      </c>
      <c r="D29" s="82">
        <v>0</v>
      </c>
      <c r="E29" s="82">
        <v>0</v>
      </c>
      <c r="F29" s="82">
        <v>-359</v>
      </c>
      <c r="G29" s="82">
        <v>-414</v>
      </c>
      <c r="H29" s="76"/>
      <c r="I29" s="31">
        <v>27</v>
      </c>
      <c r="J29" s="82">
        <v>55</v>
      </c>
      <c r="K29" s="82">
        <v>0</v>
      </c>
      <c r="L29" s="82">
        <v>0</v>
      </c>
      <c r="M29" s="82">
        <v>0</v>
      </c>
      <c r="N29" s="82">
        <v>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359</v>
      </c>
      <c r="AF29" s="82">
        <v>0</v>
      </c>
      <c r="AG29" s="82">
        <v>0</v>
      </c>
      <c r="AH29" s="82">
        <v>0</v>
      </c>
      <c r="AI29" s="82">
        <v>359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359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-359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3590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3590</v>
      </c>
      <c r="DF29" s="81">
        <f t="shared" si="31"/>
        <v>414</v>
      </c>
      <c r="DG29" s="81">
        <f t="shared" si="32"/>
        <v>-55</v>
      </c>
      <c r="DH29" s="81">
        <f t="shared" si="33"/>
        <v>0</v>
      </c>
      <c r="DI29" s="81">
        <f t="shared" si="34"/>
        <v>0</v>
      </c>
      <c r="DJ29" s="81">
        <f t="shared" si="35"/>
        <v>-359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-45</v>
      </c>
      <c r="D30" s="82">
        <v>0</v>
      </c>
      <c r="E30" s="82">
        <v>0</v>
      </c>
      <c r="F30" s="82">
        <v>-369</v>
      </c>
      <c r="G30" s="82">
        <v>-414</v>
      </c>
      <c r="H30" s="76"/>
      <c r="I30" s="31">
        <v>28</v>
      </c>
      <c r="J30" s="82">
        <v>45</v>
      </c>
      <c r="K30" s="82">
        <v>0</v>
      </c>
      <c r="L30" s="82">
        <v>0</v>
      </c>
      <c r="M30" s="82">
        <v>0</v>
      </c>
      <c r="N30" s="82">
        <v>45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369</v>
      </c>
      <c r="AF30" s="82">
        <v>0</v>
      </c>
      <c r="AG30" s="82">
        <v>0</v>
      </c>
      <c r="AH30" s="82">
        <v>0</v>
      </c>
      <c r="AI30" s="82">
        <v>369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369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-369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3690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3690</v>
      </c>
      <c r="DF30" s="81">
        <f t="shared" si="31"/>
        <v>414</v>
      </c>
      <c r="DG30" s="81">
        <f t="shared" si="32"/>
        <v>-45</v>
      </c>
      <c r="DH30" s="81">
        <f t="shared" si="33"/>
        <v>0</v>
      </c>
      <c r="DI30" s="81">
        <f t="shared" si="34"/>
        <v>0</v>
      </c>
      <c r="DJ30" s="81">
        <f t="shared" si="35"/>
        <v>-369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-54</v>
      </c>
      <c r="D31" s="82">
        <v>0</v>
      </c>
      <c r="E31" s="82">
        <v>0</v>
      </c>
      <c r="F31" s="82">
        <v>-351</v>
      </c>
      <c r="G31" s="82">
        <v>-405</v>
      </c>
      <c r="H31" s="76"/>
      <c r="I31" s="31">
        <v>29</v>
      </c>
      <c r="J31" s="82">
        <v>54</v>
      </c>
      <c r="K31" s="82">
        <v>0</v>
      </c>
      <c r="L31" s="82">
        <v>0</v>
      </c>
      <c r="M31" s="82">
        <v>0</v>
      </c>
      <c r="N31" s="82">
        <v>54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351</v>
      </c>
      <c r="AF31" s="82">
        <v>0</v>
      </c>
      <c r="AG31" s="82">
        <v>0</v>
      </c>
      <c r="AH31" s="82">
        <v>0</v>
      </c>
      <c r="AI31" s="82">
        <v>351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54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-54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351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-351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540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540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3510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3510</v>
      </c>
      <c r="DF31" s="81">
        <f t="shared" si="31"/>
        <v>405</v>
      </c>
      <c r="DG31" s="81">
        <f t="shared" si="32"/>
        <v>-54</v>
      </c>
      <c r="DH31" s="81">
        <f t="shared" si="33"/>
        <v>0</v>
      </c>
      <c r="DI31" s="81">
        <f t="shared" si="34"/>
        <v>0</v>
      </c>
      <c r="DJ31" s="81">
        <f t="shared" si="35"/>
        <v>-351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-40</v>
      </c>
      <c r="D32" s="82">
        <v>0</v>
      </c>
      <c r="E32" s="82">
        <v>0</v>
      </c>
      <c r="F32" s="82">
        <v>-367</v>
      </c>
      <c r="G32" s="82">
        <v>-407</v>
      </c>
      <c r="H32" s="76"/>
      <c r="I32" s="31">
        <v>30</v>
      </c>
      <c r="J32" s="82">
        <v>40</v>
      </c>
      <c r="K32" s="82">
        <v>0</v>
      </c>
      <c r="L32" s="82">
        <v>0</v>
      </c>
      <c r="M32" s="82">
        <v>0</v>
      </c>
      <c r="N32" s="82">
        <v>40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367</v>
      </c>
      <c r="AF32" s="82">
        <v>0</v>
      </c>
      <c r="AG32" s="82">
        <v>0</v>
      </c>
      <c r="AH32" s="82">
        <v>0</v>
      </c>
      <c r="AI32" s="82">
        <v>367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367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-367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3670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3670</v>
      </c>
      <c r="DF32" s="81">
        <f t="shared" si="31"/>
        <v>407</v>
      </c>
      <c r="DG32" s="81">
        <f t="shared" si="32"/>
        <v>-40</v>
      </c>
      <c r="DH32" s="81">
        <f t="shared" si="33"/>
        <v>0</v>
      </c>
      <c r="DI32" s="81">
        <f t="shared" si="34"/>
        <v>0</v>
      </c>
      <c r="DJ32" s="81">
        <f t="shared" si="35"/>
        <v>-367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-44</v>
      </c>
      <c r="D33" s="82">
        <v>0</v>
      </c>
      <c r="E33" s="82">
        <v>0</v>
      </c>
      <c r="F33" s="82">
        <v>-351</v>
      </c>
      <c r="G33" s="82">
        <v>-395</v>
      </c>
      <c r="H33" s="76"/>
      <c r="I33" s="31">
        <v>31</v>
      </c>
      <c r="J33" s="82">
        <v>44</v>
      </c>
      <c r="K33" s="82">
        <v>0</v>
      </c>
      <c r="L33" s="82">
        <v>0</v>
      </c>
      <c r="M33" s="82">
        <v>0</v>
      </c>
      <c r="N33" s="82">
        <v>44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351</v>
      </c>
      <c r="AF33" s="82">
        <v>0</v>
      </c>
      <c r="AG33" s="82">
        <v>0</v>
      </c>
      <c r="AH33" s="82">
        <v>0</v>
      </c>
      <c r="AI33" s="82">
        <v>351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44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-44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351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-351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440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440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3510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3510</v>
      </c>
      <c r="DF33" s="81">
        <f t="shared" si="31"/>
        <v>395</v>
      </c>
      <c r="DG33" s="81">
        <f t="shared" si="32"/>
        <v>-44</v>
      </c>
      <c r="DH33" s="81">
        <f t="shared" si="33"/>
        <v>0</v>
      </c>
      <c r="DI33" s="81">
        <f t="shared" si="34"/>
        <v>0</v>
      </c>
      <c r="DJ33" s="81">
        <f t="shared" si="35"/>
        <v>-351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-13</v>
      </c>
      <c r="D34" s="82">
        <v>0</v>
      </c>
      <c r="E34" s="82">
        <v>0</v>
      </c>
      <c r="F34" s="82">
        <v>-165.19300000000001</v>
      </c>
      <c r="G34" s="82">
        <v>-178.19300000000001</v>
      </c>
      <c r="H34" s="76"/>
      <c r="I34" s="31">
        <v>32</v>
      </c>
      <c r="J34" s="82">
        <v>13</v>
      </c>
      <c r="K34" s="82">
        <v>0</v>
      </c>
      <c r="L34" s="82">
        <v>0</v>
      </c>
      <c r="M34" s="82">
        <v>0</v>
      </c>
      <c r="N34" s="82">
        <v>13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165.19300000000001</v>
      </c>
      <c r="AF34" s="82">
        <v>0</v>
      </c>
      <c r="AG34" s="82">
        <v>0</v>
      </c>
      <c r="AH34" s="82">
        <v>0</v>
      </c>
      <c r="AI34" s="82">
        <v>165.19300000000001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13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-13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165.19300000000001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-165.19300000000001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130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130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1651.93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1651.93</v>
      </c>
      <c r="DF34" s="81">
        <f t="shared" si="31"/>
        <v>178.19300000000001</v>
      </c>
      <c r="DG34" s="81">
        <f t="shared" si="32"/>
        <v>-13</v>
      </c>
      <c r="DH34" s="81">
        <f t="shared" si="33"/>
        <v>0</v>
      </c>
      <c r="DI34" s="81">
        <f t="shared" si="34"/>
        <v>0</v>
      </c>
      <c r="DJ34" s="81">
        <f t="shared" si="35"/>
        <v>-165.19300000000001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-28</v>
      </c>
      <c r="D35" s="82">
        <v>0</v>
      </c>
      <c r="E35" s="82">
        <v>0</v>
      </c>
      <c r="F35" s="82">
        <v>-113.83</v>
      </c>
      <c r="G35" s="82">
        <v>-141.83000000000001</v>
      </c>
      <c r="H35" s="76"/>
      <c r="I35" s="31">
        <v>33</v>
      </c>
      <c r="J35" s="82">
        <v>28</v>
      </c>
      <c r="K35" s="82">
        <v>0</v>
      </c>
      <c r="L35" s="82">
        <v>0</v>
      </c>
      <c r="M35" s="82">
        <v>0</v>
      </c>
      <c r="N35" s="82">
        <v>28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113.83</v>
      </c>
      <c r="AF35" s="82">
        <v>0</v>
      </c>
      <c r="AG35" s="82">
        <v>0</v>
      </c>
      <c r="AH35" s="82">
        <v>0</v>
      </c>
      <c r="AI35" s="82">
        <v>113.83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28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-28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113.83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-113.83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280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280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1138.3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1138.3</v>
      </c>
      <c r="DF35" s="81">
        <f t="shared" si="31"/>
        <v>141.82999999999998</v>
      </c>
      <c r="DG35" s="81">
        <f t="shared" si="32"/>
        <v>-28</v>
      </c>
      <c r="DH35" s="81">
        <f t="shared" si="33"/>
        <v>0</v>
      </c>
      <c r="DI35" s="81">
        <f t="shared" si="34"/>
        <v>0</v>
      </c>
      <c r="DJ35" s="81">
        <f t="shared" si="35"/>
        <v>-113.83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-43</v>
      </c>
      <c r="D36" s="82">
        <v>0</v>
      </c>
      <c r="E36" s="82">
        <v>0</v>
      </c>
      <c r="F36" s="82">
        <v>-113.625</v>
      </c>
      <c r="G36" s="82">
        <v>-156.625</v>
      </c>
      <c r="H36" s="76"/>
      <c r="I36" s="31">
        <v>34</v>
      </c>
      <c r="J36" s="82">
        <v>43</v>
      </c>
      <c r="K36" s="82">
        <v>0</v>
      </c>
      <c r="L36" s="82">
        <v>0</v>
      </c>
      <c r="M36" s="82">
        <v>0</v>
      </c>
      <c r="N36" s="82">
        <v>43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113.625</v>
      </c>
      <c r="AF36" s="82">
        <v>0</v>
      </c>
      <c r="AG36" s="82">
        <v>0</v>
      </c>
      <c r="AH36" s="82">
        <v>0</v>
      </c>
      <c r="AI36" s="82">
        <v>113.625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43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-43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113.625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-113.625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430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430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1136.25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1136.25</v>
      </c>
      <c r="DF36" s="81">
        <f t="shared" si="31"/>
        <v>156.625</v>
      </c>
      <c r="DG36" s="81">
        <f t="shared" si="32"/>
        <v>-43</v>
      </c>
      <c r="DH36" s="81">
        <f t="shared" si="33"/>
        <v>0</v>
      </c>
      <c r="DI36" s="81">
        <f t="shared" si="34"/>
        <v>0</v>
      </c>
      <c r="DJ36" s="81">
        <f t="shared" si="35"/>
        <v>-113.625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-58</v>
      </c>
      <c r="D37" s="82">
        <v>0</v>
      </c>
      <c r="E37" s="82">
        <v>0</v>
      </c>
      <c r="F37" s="82">
        <v>-120.008</v>
      </c>
      <c r="G37" s="82">
        <v>-178.00800000000001</v>
      </c>
      <c r="H37" s="76"/>
      <c r="I37" s="31">
        <v>35</v>
      </c>
      <c r="J37" s="82">
        <v>58</v>
      </c>
      <c r="K37" s="82">
        <v>0</v>
      </c>
      <c r="L37" s="82">
        <v>0</v>
      </c>
      <c r="M37" s="82">
        <v>0</v>
      </c>
      <c r="N37" s="82">
        <v>58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120.008</v>
      </c>
      <c r="AF37" s="82">
        <v>0</v>
      </c>
      <c r="AG37" s="82">
        <v>0</v>
      </c>
      <c r="AH37" s="82">
        <v>0</v>
      </c>
      <c r="AI37" s="82">
        <v>120.008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58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-58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120.008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-120.008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580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580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1200.08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1200.08</v>
      </c>
      <c r="DF37" s="81">
        <f t="shared" si="31"/>
        <v>178.00799999999998</v>
      </c>
      <c r="DG37" s="81">
        <f t="shared" si="32"/>
        <v>-58</v>
      </c>
      <c r="DH37" s="81">
        <f t="shared" si="33"/>
        <v>0</v>
      </c>
      <c r="DI37" s="81">
        <f t="shared" si="34"/>
        <v>0</v>
      </c>
      <c r="DJ37" s="81">
        <f t="shared" si="35"/>
        <v>-120.008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-35</v>
      </c>
      <c r="D38" s="82">
        <v>0</v>
      </c>
      <c r="E38" s="82">
        <v>0</v>
      </c>
      <c r="F38" s="82">
        <v>-110.688</v>
      </c>
      <c r="G38" s="82">
        <v>-145.68799999999999</v>
      </c>
      <c r="H38" s="76"/>
      <c r="I38" s="31">
        <v>36</v>
      </c>
      <c r="J38" s="82">
        <v>35</v>
      </c>
      <c r="K38" s="82">
        <v>0</v>
      </c>
      <c r="L38" s="82">
        <v>0</v>
      </c>
      <c r="M38" s="82">
        <v>0</v>
      </c>
      <c r="N38" s="82">
        <v>35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110.688</v>
      </c>
      <c r="AF38" s="82">
        <v>0</v>
      </c>
      <c r="AG38" s="82">
        <v>0</v>
      </c>
      <c r="AH38" s="82">
        <v>0</v>
      </c>
      <c r="AI38" s="82">
        <v>110.688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110.688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-110.688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1106.8800000000001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1106.8800000000001</v>
      </c>
      <c r="DF38" s="81">
        <f t="shared" si="31"/>
        <v>145.68799999999999</v>
      </c>
      <c r="DG38" s="81">
        <f t="shared" si="32"/>
        <v>-35</v>
      </c>
      <c r="DH38" s="81">
        <f t="shared" si="33"/>
        <v>0</v>
      </c>
      <c r="DI38" s="81">
        <f t="shared" si="34"/>
        <v>0</v>
      </c>
      <c r="DJ38" s="81">
        <f t="shared" si="35"/>
        <v>-110.688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-67</v>
      </c>
      <c r="D39" s="82">
        <v>0</v>
      </c>
      <c r="E39" s="82">
        <v>0</v>
      </c>
      <c r="F39" s="82">
        <v>-122.375</v>
      </c>
      <c r="G39" s="82">
        <v>-189.375</v>
      </c>
      <c r="H39" s="76"/>
      <c r="I39" s="31">
        <v>37</v>
      </c>
      <c r="J39" s="82">
        <v>67</v>
      </c>
      <c r="K39" s="82">
        <v>0</v>
      </c>
      <c r="L39" s="82">
        <v>0</v>
      </c>
      <c r="M39" s="82">
        <v>0</v>
      </c>
      <c r="N39" s="82">
        <v>67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122.375</v>
      </c>
      <c r="AF39" s="82">
        <v>0</v>
      </c>
      <c r="AG39" s="82">
        <v>0</v>
      </c>
      <c r="AH39" s="82">
        <v>0</v>
      </c>
      <c r="AI39" s="82">
        <v>122.375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67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-67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122.375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-122.375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670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670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1223.75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1223.75</v>
      </c>
      <c r="DF39" s="81">
        <f t="shared" si="31"/>
        <v>189.375</v>
      </c>
      <c r="DG39" s="81">
        <f t="shared" si="32"/>
        <v>-67</v>
      </c>
      <c r="DH39" s="81">
        <f t="shared" si="33"/>
        <v>0</v>
      </c>
      <c r="DI39" s="81">
        <f t="shared" si="34"/>
        <v>0</v>
      </c>
      <c r="DJ39" s="81">
        <f t="shared" si="35"/>
        <v>-122.375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-52</v>
      </c>
      <c r="D40" s="82">
        <v>0</v>
      </c>
      <c r="E40" s="82">
        <v>0</v>
      </c>
      <c r="F40" s="82">
        <v>-82.004999999999995</v>
      </c>
      <c r="G40" s="82">
        <v>-134.005</v>
      </c>
      <c r="H40" s="76"/>
      <c r="I40" s="31">
        <v>38</v>
      </c>
      <c r="J40" s="82">
        <v>52</v>
      </c>
      <c r="K40" s="82">
        <v>0</v>
      </c>
      <c r="L40" s="82">
        <v>0</v>
      </c>
      <c r="M40" s="82">
        <v>0</v>
      </c>
      <c r="N40" s="82">
        <v>52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82.004999999999995</v>
      </c>
      <c r="AF40" s="82">
        <v>0</v>
      </c>
      <c r="AG40" s="82">
        <v>0</v>
      </c>
      <c r="AH40" s="82">
        <v>0</v>
      </c>
      <c r="AI40" s="82">
        <v>82.004999999999995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52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-52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82.004999999999995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-82.004999999999995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520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520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820.05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820.05</v>
      </c>
      <c r="DF40" s="81">
        <f t="shared" si="31"/>
        <v>134.005</v>
      </c>
      <c r="DG40" s="81">
        <f t="shared" si="32"/>
        <v>-52</v>
      </c>
      <c r="DH40" s="81">
        <f t="shared" si="33"/>
        <v>0</v>
      </c>
      <c r="DI40" s="81">
        <f t="shared" si="34"/>
        <v>0</v>
      </c>
      <c r="DJ40" s="81">
        <f t="shared" si="35"/>
        <v>-82.004999999999995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-40</v>
      </c>
      <c r="D41" s="82">
        <v>0</v>
      </c>
      <c r="E41" s="82">
        <v>0</v>
      </c>
      <c r="F41" s="82">
        <v>-4.2560000000000002</v>
      </c>
      <c r="G41" s="82">
        <v>-44.256</v>
      </c>
      <c r="H41" s="76"/>
      <c r="I41" s="31">
        <v>39</v>
      </c>
      <c r="J41" s="82">
        <v>40</v>
      </c>
      <c r="K41" s="82">
        <v>0</v>
      </c>
      <c r="L41" s="82">
        <v>0</v>
      </c>
      <c r="M41" s="82">
        <v>0</v>
      </c>
      <c r="N41" s="82">
        <v>40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4.2560000000000002</v>
      </c>
      <c r="AF41" s="82">
        <v>0</v>
      </c>
      <c r="AG41" s="82">
        <v>0</v>
      </c>
      <c r="AH41" s="82">
        <v>0</v>
      </c>
      <c r="AI41" s="82">
        <v>4.2560000000000002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4.2560000000000002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-4.2560000000000002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42.56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42.56</v>
      </c>
      <c r="DF41" s="81">
        <f t="shared" si="31"/>
        <v>44.256</v>
      </c>
      <c r="DG41" s="81">
        <f t="shared" si="32"/>
        <v>-40</v>
      </c>
      <c r="DH41" s="81">
        <f t="shared" si="33"/>
        <v>0</v>
      </c>
      <c r="DI41" s="81">
        <f t="shared" si="34"/>
        <v>0</v>
      </c>
      <c r="DJ41" s="81">
        <f t="shared" si="35"/>
        <v>-4.2560000000000002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-35</v>
      </c>
      <c r="D42" s="82">
        <v>0</v>
      </c>
      <c r="E42" s="82">
        <v>0</v>
      </c>
      <c r="F42" s="82">
        <v>0</v>
      </c>
      <c r="G42" s="82">
        <v>-35</v>
      </c>
      <c r="H42" s="76"/>
      <c r="I42" s="31">
        <v>40</v>
      </c>
      <c r="J42" s="82">
        <v>35</v>
      </c>
      <c r="K42" s="82">
        <v>0</v>
      </c>
      <c r="L42" s="82">
        <v>0</v>
      </c>
      <c r="M42" s="82">
        <v>0</v>
      </c>
      <c r="N42" s="82">
        <v>35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35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350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35</v>
      </c>
      <c r="DG42" s="81">
        <f t="shared" si="32"/>
        <v>-35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-25</v>
      </c>
      <c r="D43" s="82">
        <v>0</v>
      </c>
      <c r="E43" s="82">
        <v>0</v>
      </c>
      <c r="F43" s="82">
        <v>0</v>
      </c>
      <c r="G43" s="82">
        <v>-25</v>
      </c>
      <c r="H43" s="76"/>
      <c r="I43" s="31">
        <v>41</v>
      </c>
      <c r="J43" s="82">
        <v>25</v>
      </c>
      <c r="K43" s="82">
        <v>0</v>
      </c>
      <c r="L43" s="82">
        <v>0</v>
      </c>
      <c r="M43" s="82">
        <v>0</v>
      </c>
      <c r="N43" s="82">
        <v>25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25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-25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250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250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25</v>
      </c>
      <c r="DG43" s="81">
        <f t="shared" si="32"/>
        <v>-25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-15</v>
      </c>
      <c r="D44" s="82">
        <v>0</v>
      </c>
      <c r="E44" s="82">
        <v>0</v>
      </c>
      <c r="F44" s="82">
        <v>0</v>
      </c>
      <c r="G44" s="82">
        <v>-15</v>
      </c>
      <c r="H44" s="76"/>
      <c r="I44" s="31">
        <v>42</v>
      </c>
      <c r="J44" s="82">
        <v>15</v>
      </c>
      <c r="K44" s="82">
        <v>0</v>
      </c>
      <c r="L44" s="82">
        <v>0</v>
      </c>
      <c r="M44" s="82">
        <v>0</v>
      </c>
      <c r="N44" s="82">
        <v>15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15</v>
      </c>
      <c r="DG44" s="81">
        <f t="shared" si="32"/>
        <v>-15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-6</v>
      </c>
      <c r="D45" s="82">
        <v>0</v>
      </c>
      <c r="E45" s="82">
        <v>0</v>
      </c>
      <c r="F45" s="82">
        <v>0</v>
      </c>
      <c r="G45" s="82">
        <v>-6</v>
      </c>
      <c r="H45" s="76"/>
      <c r="I45" s="31">
        <v>43</v>
      </c>
      <c r="J45" s="82">
        <v>6</v>
      </c>
      <c r="K45" s="82">
        <v>0</v>
      </c>
      <c r="L45" s="82">
        <v>0</v>
      </c>
      <c r="M45" s="82">
        <v>0</v>
      </c>
      <c r="N45" s="82">
        <v>6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6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-6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60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60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6</v>
      </c>
      <c r="DG45" s="81">
        <f t="shared" si="32"/>
        <v>-6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</v>
      </c>
      <c r="D46" s="82">
        <v>0</v>
      </c>
      <c r="E46" s="82">
        <v>0</v>
      </c>
      <c r="F46" s="82">
        <v>0</v>
      </c>
      <c r="G46" s="82">
        <v>-1</v>
      </c>
      <c r="H46" s="76"/>
      <c r="I46" s="31">
        <v>44</v>
      </c>
      <c r="J46" s="82">
        <v>1</v>
      </c>
      <c r="K46" s="82">
        <v>0</v>
      </c>
      <c r="L46" s="82">
        <v>0</v>
      </c>
      <c r="M46" s="82">
        <v>0</v>
      </c>
      <c r="N46" s="82">
        <v>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10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</v>
      </c>
      <c r="DG46" s="81">
        <f t="shared" si="32"/>
        <v>-1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-85.453999999999994</v>
      </c>
      <c r="G55" s="82">
        <v>-85.453999999999994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85.453999999999994</v>
      </c>
      <c r="AF55" s="82">
        <v>0</v>
      </c>
      <c r="AG55" s="82">
        <v>0</v>
      </c>
      <c r="AH55" s="82">
        <v>0</v>
      </c>
      <c r="AI55" s="82">
        <v>85.453999999999994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85.453999999999994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-85.453999999999994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854.54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854.54</v>
      </c>
      <c r="DF55" s="81">
        <f t="shared" si="31"/>
        <v>85.453999999999994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-85.453999999999994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-116.59399999999999</v>
      </c>
      <c r="G56" s="82">
        <v>-116.59399999999999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116.59399999999999</v>
      </c>
      <c r="AF56" s="82">
        <v>0</v>
      </c>
      <c r="AG56" s="82">
        <v>0</v>
      </c>
      <c r="AH56" s="82">
        <v>0</v>
      </c>
      <c r="AI56" s="82">
        <v>116.59399999999999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116.59399999999999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-116.59399999999999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1165.94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1165.94</v>
      </c>
      <c r="DF56" s="81">
        <f t="shared" si="31"/>
        <v>116.59399999999999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-116.59399999999999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-36</v>
      </c>
      <c r="D57" s="82">
        <v>0</v>
      </c>
      <c r="E57" s="82">
        <v>0</v>
      </c>
      <c r="F57" s="82">
        <v>-68.713999999999999</v>
      </c>
      <c r="G57" s="82">
        <v>-104.714</v>
      </c>
      <c r="H57" s="76"/>
      <c r="I57" s="31">
        <v>55</v>
      </c>
      <c r="J57" s="82">
        <v>36</v>
      </c>
      <c r="K57" s="82">
        <v>0</v>
      </c>
      <c r="L57" s="82">
        <v>0</v>
      </c>
      <c r="M57" s="82">
        <v>0</v>
      </c>
      <c r="N57" s="82">
        <v>36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68.713999999999999</v>
      </c>
      <c r="AF57" s="82">
        <v>0</v>
      </c>
      <c r="AG57" s="82">
        <v>0</v>
      </c>
      <c r="AH57" s="82">
        <v>0</v>
      </c>
      <c r="AI57" s="82">
        <v>68.713999999999999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36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-36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68.713999999999999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-68.713999999999999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360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360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687.14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687.14</v>
      </c>
      <c r="DF57" s="81">
        <f t="shared" si="31"/>
        <v>104.714</v>
      </c>
      <c r="DG57" s="81">
        <f t="shared" si="32"/>
        <v>-36</v>
      </c>
      <c r="DH57" s="81">
        <f t="shared" si="33"/>
        <v>0</v>
      </c>
      <c r="DI57" s="81">
        <f t="shared" si="34"/>
        <v>0</v>
      </c>
      <c r="DJ57" s="81">
        <f t="shared" si="35"/>
        <v>-68.713999999999999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-31</v>
      </c>
      <c r="D58" s="82">
        <v>0</v>
      </c>
      <c r="E58" s="82">
        <v>0</v>
      </c>
      <c r="F58" s="82">
        <v>-35.994</v>
      </c>
      <c r="G58" s="82">
        <v>-66.994</v>
      </c>
      <c r="H58" s="76"/>
      <c r="I58" s="31">
        <v>56</v>
      </c>
      <c r="J58" s="82">
        <v>31</v>
      </c>
      <c r="K58" s="82">
        <v>0</v>
      </c>
      <c r="L58" s="82">
        <v>0</v>
      </c>
      <c r="M58" s="82">
        <v>0</v>
      </c>
      <c r="N58" s="82">
        <v>31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35.994</v>
      </c>
      <c r="AF58" s="82">
        <v>0</v>
      </c>
      <c r="AG58" s="82">
        <v>0</v>
      </c>
      <c r="AH58" s="82">
        <v>0</v>
      </c>
      <c r="AI58" s="82">
        <v>35.994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31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-31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35.994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-35.994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310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310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359.94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359.94</v>
      </c>
      <c r="DF58" s="81">
        <f t="shared" si="31"/>
        <v>66.994</v>
      </c>
      <c r="DG58" s="81">
        <f t="shared" si="32"/>
        <v>-31</v>
      </c>
      <c r="DH58" s="81">
        <f t="shared" si="33"/>
        <v>0</v>
      </c>
      <c r="DI58" s="81">
        <f t="shared" si="34"/>
        <v>0</v>
      </c>
      <c r="DJ58" s="81">
        <f t="shared" si="35"/>
        <v>-35.994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-16</v>
      </c>
      <c r="D59" s="82">
        <v>0</v>
      </c>
      <c r="E59" s="82">
        <v>0</v>
      </c>
      <c r="F59" s="82">
        <v>0</v>
      </c>
      <c r="G59" s="82">
        <v>-16</v>
      </c>
      <c r="H59" s="76"/>
      <c r="I59" s="31">
        <v>57</v>
      </c>
      <c r="J59" s="82">
        <v>16</v>
      </c>
      <c r="K59" s="82">
        <v>0</v>
      </c>
      <c r="L59" s="82">
        <v>0</v>
      </c>
      <c r="M59" s="82">
        <v>0</v>
      </c>
      <c r="N59" s="82">
        <v>16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16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-16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160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160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16</v>
      </c>
      <c r="DG59" s="81">
        <f t="shared" si="32"/>
        <v>-16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-6</v>
      </c>
      <c r="D60" s="82">
        <v>0</v>
      </c>
      <c r="E60" s="82">
        <v>0</v>
      </c>
      <c r="F60" s="82">
        <v>0</v>
      </c>
      <c r="G60" s="82">
        <v>-6</v>
      </c>
      <c r="H60" s="76"/>
      <c r="I60" s="31">
        <v>58</v>
      </c>
      <c r="J60" s="82">
        <v>6</v>
      </c>
      <c r="K60" s="82">
        <v>0</v>
      </c>
      <c r="L60" s="82">
        <v>0</v>
      </c>
      <c r="M60" s="82">
        <v>0</v>
      </c>
      <c r="N60" s="82">
        <v>6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6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-6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60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60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6</v>
      </c>
      <c r="DG60" s="81">
        <f t="shared" si="32"/>
        <v>-6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-180.51900000000001</v>
      </c>
      <c r="G68" s="82">
        <v>-180.51900000000001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180.51900000000001</v>
      </c>
      <c r="AF68" s="82">
        <v>0</v>
      </c>
      <c r="AG68" s="82">
        <v>0</v>
      </c>
      <c r="AH68" s="82">
        <v>0</v>
      </c>
      <c r="AI68" s="82">
        <v>180.51900000000001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180.51900000000001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-180.51900000000001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1805.19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1805.19</v>
      </c>
      <c r="DF68" s="81">
        <f t="shared" ref="DF68:DF99" si="59">AR68+AU68+BB68+BI68+BP68</f>
        <v>180.51900000000001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-180.51900000000001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-169.24</v>
      </c>
      <c r="G69" s="82">
        <v>-169.24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</v>
      </c>
      <c r="N69" s="82">
        <v>-5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169.24</v>
      </c>
      <c r="AF69" s="82">
        <v>5</v>
      </c>
      <c r="AG69" s="82">
        <v>0</v>
      </c>
      <c r="AH69" s="82">
        <v>0</v>
      </c>
      <c r="AI69" s="82">
        <v>174.24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169.24</v>
      </c>
      <c r="BQ69" s="83">
        <f t="shared" si="47"/>
        <v>5</v>
      </c>
      <c r="BR69" s="83">
        <f t="shared" si="47"/>
        <v>0</v>
      </c>
      <c r="BS69" s="83">
        <f t="shared" si="47"/>
        <v>0</v>
      </c>
      <c r="BT69" s="83">
        <f t="shared" si="48"/>
        <v>-174.24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1692.4</v>
      </c>
      <c r="DA69" s="80">
        <f t="shared" si="57"/>
        <v>50</v>
      </c>
      <c r="DB69" s="80">
        <f t="shared" si="57"/>
        <v>0</v>
      </c>
      <c r="DC69" s="80">
        <f t="shared" si="57"/>
        <v>0</v>
      </c>
      <c r="DD69" s="80">
        <f t="shared" si="58"/>
        <v>1742.4</v>
      </c>
      <c r="DF69" s="81">
        <f t="shared" si="59"/>
        <v>169.24</v>
      </c>
      <c r="DG69" s="81">
        <f t="shared" si="60"/>
        <v>5</v>
      </c>
      <c r="DH69" s="81">
        <f t="shared" si="61"/>
        <v>0</v>
      </c>
      <c r="DI69" s="81">
        <f t="shared" si="62"/>
        <v>0</v>
      </c>
      <c r="DJ69" s="81">
        <f t="shared" si="63"/>
        <v>-174.24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-118.79600000000001</v>
      </c>
      <c r="G70" s="82">
        <v>-118.79600000000001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-42</v>
      </c>
      <c r="N70" s="82">
        <v>-42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118.79600000000001</v>
      </c>
      <c r="AF70" s="82">
        <v>42</v>
      </c>
      <c r="AG70" s="82">
        <v>0</v>
      </c>
      <c r="AH70" s="82">
        <v>0</v>
      </c>
      <c r="AI70" s="82">
        <v>160.79599999999999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118.79600000000001</v>
      </c>
      <c r="BQ70" s="83">
        <f t="shared" si="47"/>
        <v>42</v>
      </c>
      <c r="BR70" s="83">
        <f t="shared" si="47"/>
        <v>0</v>
      </c>
      <c r="BS70" s="83">
        <f t="shared" si="47"/>
        <v>0</v>
      </c>
      <c r="BT70" s="83">
        <f t="shared" si="48"/>
        <v>-160.79599999999999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1187.96</v>
      </c>
      <c r="DA70" s="80">
        <f t="shared" si="57"/>
        <v>420</v>
      </c>
      <c r="DB70" s="80">
        <f t="shared" si="57"/>
        <v>0</v>
      </c>
      <c r="DC70" s="80">
        <f t="shared" si="57"/>
        <v>0</v>
      </c>
      <c r="DD70" s="80">
        <f t="shared" si="58"/>
        <v>1607.96</v>
      </c>
      <c r="DF70" s="81">
        <f t="shared" si="59"/>
        <v>118.79600000000001</v>
      </c>
      <c r="DG70" s="81">
        <f t="shared" si="60"/>
        <v>42</v>
      </c>
      <c r="DH70" s="81">
        <f t="shared" si="61"/>
        <v>0</v>
      </c>
      <c r="DI70" s="81">
        <f t="shared" si="62"/>
        <v>0</v>
      </c>
      <c r="DJ70" s="81">
        <f t="shared" si="63"/>
        <v>-160.79599999999999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-89.483000000000004</v>
      </c>
      <c r="G71" s="82">
        <v>-89.483000000000004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-55.442999999999998</v>
      </c>
      <c r="N71" s="82">
        <v>-55.442999999999998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89.483000000000004</v>
      </c>
      <c r="AF71" s="82">
        <v>55.442999999999998</v>
      </c>
      <c r="AG71" s="82">
        <v>0</v>
      </c>
      <c r="AH71" s="82">
        <v>0</v>
      </c>
      <c r="AI71" s="82">
        <v>144.92599999999999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89.483000000000004</v>
      </c>
      <c r="BQ71" s="83">
        <f t="shared" si="47"/>
        <v>55.442999999999998</v>
      </c>
      <c r="BR71" s="83">
        <f t="shared" si="47"/>
        <v>0</v>
      </c>
      <c r="BS71" s="83">
        <f t="shared" si="47"/>
        <v>0</v>
      </c>
      <c r="BT71" s="83">
        <f t="shared" si="48"/>
        <v>-144.92599999999999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894.83</v>
      </c>
      <c r="DA71" s="80">
        <f t="shared" si="57"/>
        <v>554.42999999999995</v>
      </c>
      <c r="DB71" s="80">
        <f t="shared" si="57"/>
        <v>0</v>
      </c>
      <c r="DC71" s="80">
        <f t="shared" si="57"/>
        <v>0</v>
      </c>
      <c r="DD71" s="80">
        <f t="shared" si="58"/>
        <v>1449.26</v>
      </c>
      <c r="DF71" s="81">
        <f t="shared" si="59"/>
        <v>89.483000000000004</v>
      </c>
      <c r="DG71" s="81">
        <f t="shared" si="60"/>
        <v>55.442999999999998</v>
      </c>
      <c r="DH71" s="81">
        <f t="shared" si="61"/>
        <v>0</v>
      </c>
      <c r="DI71" s="81">
        <f t="shared" si="62"/>
        <v>0</v>
      </c>
      <c r="DJ71" s="81">
        <f t="shared" si="63"/>
        <v>-144.92599999999999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-84.822999999999993</v>
      </c>
      <c r="G72" s="82">
        <v>-84.822999999999993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-52.555999999999997</v>
      </c>
      <c r="N72" s="82">
        <v>-52.555999999999997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84.822999999999993</v>
      </c>
      <c r="AF72" s="82">
        <v>52.555999999999997</v>
      </c>
      <c r="AG72" s="82">
        <v>0</v>
      </c>
      <c r="AH72" s="82">
        <v>0</v>
      </c>
      <c r="AI72" s="82">
        <v>137.37899999999999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84.822999999999993</v>
      </c>
      <c r="BQ72" s="83">
        <f t="shared" si="47"/>
        <v>52.555999999999997</v>
      </c>
      <c r="BR72" s="83">
        <f t="shared" si="47"/>
        <v>0</v>
      </c>
      <c r="BS72" s="83">
        <f t="shared" si="47"/>
        <v>0</v>
      </c>
      <c r="BT72" s="83">
        <f t="shared" si="48"/>
        <v>-137.37899999999999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848.2299999999999</v>
      </c>
      <c r="DA72" s="80">
        <f t="shared" si="57"/>
        <v>525.55999999999995</v>
      </c>
      <c r="DB72" s="80">
        <f t="shared" si="57"/>
        <v>0</v>
      </c>
      <c r="DC72" s="80">
        <f t="shared" si="57"/>
        <v>0</v>
      </c>
      <c r="DD72" s="80">
        <f t="shared" si="58"/>
        <v>1373.79</v>
      </c>
      <c r="DF72" s="81">
        <f t="shared" si="59"/>
        <v>84.822999999999993</v>
      </c>
      <c r="DG72" s="81">
        <f t="shared" si="60"/>
        <v>52.555999999999997</v>
      </c>
      <c r="DH72" s="81">
        <f t="shared" si="61"/>
        <v>0</v>
      </c>
      <c r="DI72" s="81">
        <f t="shared" si="62"/>
        <v>0</v>
      </c>
      <c r="DJ72" s="81">
        <f t="shared" si="63"/>
        <v>-137.37899999999999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-79.382999999999996</v>
      </c>
      <c r="G73" s="82">
        <v>-79.382999999999996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-49.185000000000002</v>
      </c>
      <c r="N73" s="82">
        <v>-49.185000000000002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79.382999999999996</v>
      </c>
      <c r="AF73" s="82">
        <v>49.185000000000002</v>
      </c>
      <c r="AG73" s="82">
        <v>0</v>
      </c>
      <c r="AH73" s="82">
        <v>0</v>
      </c>
      <c r="AI73" s="82">
        <v>128.56800000000001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79.382999999999996</v>
      </c>
      <c r="BQ73" s="83">
        <f t="shared" si="47"/>
        <v>49.185000000000002</v>
      </c>
      <c r="BR73" s="83">
        <f t="shared" si="47"/>
        <v>0</v>
      </c>
      <c r="BS73" s="83">
        <f t="shared" si="47"/>
        <v>0</v>
      </c>
      <c r="BT73" s="83">
        <f t="shared" si="48"/>
        <v>-128.56799999999998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793.82999999999993</v>
      </c>
      <c r="DA73" s="80">
        <f t="shared" si="57"/>
        <v>491.85</v>
      </c>
      <c r="DB73" s="80">
        <f t="shared" si="57"/>
        <v>0</v>
      </c>
      <c r="DC73" s="80">
        <f t="shared" si="57"/>
        <v>0</v>
      </c>
      <c r="DD73" s="80">
        <f t="shared" si="58"/>
        <v>1285.6799999999998</v>
      </c>
      <c r="DF73" s="81">
        <f t="shared" si="59"/>
        <v>79.382999999999996</v>
      </c>
      <c r="DG73" s="81">
        <f t="shared" si="60"/>
        <v>49.185000000000002</v>
      </c>
      <c r="DH73" s="81">
        <f t="shared" si="61"/>
        <v>0</v>
      </c>
      <c r="DI73" s="81">
        <f t="shared" si="62"/>
        <v>0</v>
      </c>
      <c r="DJ73" s="81">
        <f t="shared" si="63"/>
        <v>-128.56799999999998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-82.213999999999999</v>
      </c>
      <c r="G74" s="82">
        <v>-82.213999999999999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-50.939</v>
      </c>
      <c r="N74" s="82">
        <v>-50.939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82.213999999999999</v>
      </c>
      <c r="AF74" s="82">
        <v>50.939</v>
      </c>
      <c r="AG74" s="82">
        <v>0</v>
      </c>
      <c r="AH74" s="82">
        <v>0</v>
      </c>
      <c r="AI74" s="82">
        <v>133.15299999999999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82.213999999999999</v>
      </c>
      <c r="BQ74" s="83">
        <f t="shared" si="47"/>
        <v>50.939</v>
      </c>
      <c r="BR74" s="83">
        <f t="shared" si="47"/>
        <v>0</v>
      </c>
      <c r="BS74" s="83">
        <f t="shared" si="47"/>
        <v>0</v>
      </c>
      <c r="BT74" s="83">
        <f t="shared" si="48"/>
        <v>-133.15299999999999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822.14</v>
      </c>
      <c r="DA74" s="80">
        <f t="shared" si="57"/>
        <v>509.39</v>
      </c>
      <c r="DB74" s="80">
        <f t="shared" si="57"/>
        <v>0</v>
      </c>
      <c r="DC74" s="80">
        <f t="shared" si="57"/>
        <v>0</v>
      </c>
      <c r="DD74" s="80">
        <f t="shared" si="58"/>
        <v>1331.53</v>
      </c>
      <c r="DF74" s="81">
        <f t="shared" si="59"/>
        <v>82.213999999999999</v>
      </c>
      <c r="DG74" s="81">
        <f t="shared" si="60"/>
        <v>50.939</v>
      </c>
      <c r="DH74" s="81">
        <f t="shared" si="61"/>
        <v>0</v>
      </c>
      <c r="DI74" s="81">
        <f t="shared" si="62"/>
        <v>0</v>
      </c>
      <c r="DJ74" s="81">
        <f t="shared" si="63"/>
        <v>-133.15299999999999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-85.012</v>
      </c>
      <c r="G75" s="82">
        <v>-85.012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-52.671999999999997</v>
      </c>
      <c r="N75" s="82">
        <v>-52.671999999999997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85.012</v>
      </c>
      <c r="AF75" s="82">
        <v>52.671999999999997</v>
      </c>
      <c r="AG75" s="82">
        <v>0</v>
      </c>
      <c r="AH75" s="82">
        <v>0</v>
      </c>
      <c r="AI75" s="82">
        <v>137.684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85.012</v>
      </c>
      <c r="BQ75" s="83">
        <f t="shared" si="47"/>
        <v>52.671999999999997</v>
      </c>
      <c r="BR75" s="83">
        <f t="shared" si="47"/>
        <v>0</v>
      </c>
      <c r="BS75" s="83">
        <f t="shared" si="47"/>
        <v>0</v>
      </c>
      <c r="BT75" s="83">
        <f t="shared" si="48"/>
        <v>-137.684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850.12</v>
      </c>
      <c r="DA75" s="80">
        <f t="shared" si="57"/>
        <v>526.72</v>
      </c>
      <c r="DB75" s="80">
        <f t="shared" si="57"/>
        <v>0</v>
      </c>
      <c r="DC75" s="80">
        <f t="shared" si="57"/>
        <v>0</v>
      </c>
      <c r="DD75" s="80">
        <f t="shared" si="58"/>
        <v>1376.8400000000001</v>
      </c>
      <c r="DF75" s="81">
        <f t="shared" si="59"/>
        <v>85.012</v>
      </c>
      <c r="DG75" s="81">
        <f t="shared" si="60"/>
        <v>52.671999999999997</v>
      </c>
      <c r="DH75" s="81">
        <f t="shared" si="61"/>
        <v>0</v>
      </c>
      <c r="DI75" s="81">
        <f t="shared" si="62"/>
        <v>0</v>
      </c>
      <c r="DJ75" s="81">
        <f t="shared" si="63"/>
        <v>-137.684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-91.260999999999996</v>
      </c>
      <c r="G76" s="82">
        <v>-91.260999999999996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-56.545000000000002</v>
      </c>
      <c r="N76" s="82">
        <v>-56.545000000000002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91.260999999999996</v>
      </c>
      <c r="AF76" s="82">
        <v>56.545000000000002</v>
      </c>
      <c r="AG76" s="82">
        <v>0</v>
      </c>
      <c r="AH76" s="82">
        <v>0</v>
      </c>
      <c r="AI76" s="82">
        <v>147.80600000000001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91.260999999999996</v>
      </c>
      <c r="BQ76" s="83">
        <f t="shared" si="47"/>
        <v>56.545000000000002</v>
      </c>
      <c r="BR76" s="83">
        <f t="shared" si="47"/>
        <v>0</v>
      </c>
      <c r="BS76" s="83">
        <f t="shared" si="47"/>
        <v>0</v>
      </c>
      <c r="BT76" s="83">
        <f t="shared" si="48"/>
        <v>-147.80599999999998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912.6099999999999</v>
      </c>
      <c r="DA76" s="80">
        <f t="shared" si="57"/>
        <v>565.45000000000005</v>
      </c>
      <c r="DB76" s="80">
        <f t="shared" si="57"/>
        <v>0</v>
      </c>
      <c r="DC76" s="80">
        <f t="shared" si="57"/>
        <v>0</v>
      </c>
      <c r="DD76" s="80">
        <f t="shared" si="58"/>
        <v>1478.06</v>
      </c>
      <c r="DF76" s="81">
        <f t="shared" si="59"/>
        <v>91.260999999999996</v>
      </c>
      <c r="DG76" s="81">
        <f t="shared" si="60"/>
        <v>56.545000000000002</v>
      </c>
      <c r="DH76" s="81">
        <f t="shared" si="61"/>
        <v>0</v>
      </c>
      <c r="DI76" s="81">
        <f t="shared" si="62"/>
        <v>0</v>
      </c>
      <c r="DJ76" s="81">
        <f t="shared" si="63"/>
        <v>-147.80599999999998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-90.144000000000005</v>
      </c>
      <c r="G77" s="82">
        <v>-90.144000000000005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-55.851999999999997</v>
      </c>
      <c r="N77" s="82">
        <v>-55.851999999999997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90.144000000000005</v>
      </c>
      <c r="AF77" s="82">
        <v>55.851999999999997</v>
      </c>
      <c r="AG77" s="82">
        <v>0</v>
      </c>
      <c r="AH77" s="82">
        <v>0</v>
      </c>
      <c r="AI77" s="82">
        <v>145.99600000000001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90.144000000000005</v>
      </c>
      <c r="BQ77" s="83">
        <f t="shared" si="47"/>
        <v>55.851999999999997</v>
      </c>
      <c r="BR77" s="83">
        <f t="shared" si="47"/>
        <v>0</v>
      </c>
      <c r="BS77" s="83">
        <f t="shared" si="47"/>
        <v>0</v>
      </c>
      <c r="BT77" s="83">
        <f t="shared" si="48"/>
        <v>-145.99600000000001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901.44</v>
      </c>
      <c r="DA77" s="80">
        <f t="shared" si="57"/>
        <v>558.52</v>
      </c>
      <c r="DB77" s="80">
        <f t="shared" si="57"/>
        <v>0</v>
      </c>
      <c r="DC77" s="80">
        <f t="shared" si="57"/>
        <v>0</v>
      </c>
      <c r="DD77" s="80">
        <f t="shared" si="58"/>
        <v>1459.96</v>
      </c>
      <c r="DF77" s="81">
        <f t="shared" si="59"/>
        <v>90.144000000000005</v>
      </c>
      <c r="DG77" s="81">
        <f t="shared" si="60"/>
        <v>55.851999999999997</v>
      </c>
      <c r="DH77" s="81">
        <f t="shared" si="61"/>
        <v>0</v>
      </c>
      <c r="DI77" s="81">
        <f t="shared" si="62"/>
        <v>0</v>
      </c>
      <c r="DJ77" s="81">
        <f t="shared" si="63"/>
        <v>-145.99600000000001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-98.8</v>
      </c>
      <c r="G78" s="82">
        <v>-98.8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-61.216000000000001</v>
      </c>
      <c r="N78" s="82">
        <v>-61.216000000000001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98.8</v>
      </c>
      <c r="AF78" s="82">
        <v>61.216000000000001</v>
      </c>
      <c r="AG78" s="82">
        <v>0</v>
      </c>
      <c r="AH78" s="82">
        <v>0</v>
      </c>
      <c r="AI78" s="82">
        <v>160.01599999999999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98.8</v>
      </c>
      <c r="BQ78" s="83">
        <f t="shared" si="47"/>
        <v>61.216000000000001</v>
      </c>
      <c r="BR78" s="83">
        <f t="shared" si="47"/>
        <v>0</v>
      </c>
      <c r="BS78" s="83">
        <f t="shared" si="47"/>
        <v>0</v>
      </c>
      <c r="BT78" s="83">
        <f t="shared" si="48"/>
        <v>-160.01599999999999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988</v>
      </c>
      <c r="DA78" s="80">
        <f t="shared" si="57"/>
        <v>612.16</v>
      </c>
      <c r="DB78" s="80">
        <f t="shared" si="57"/>
        <v>0</v>
      </c>
      <c r="DC78" s="80">
        <f t="shared" si="57"/>
        <v>0</v>
      </c>
      <c r="DD78" s="80">
        <f t="shared" si="58"/>
        <v>1600.1599999999999</v>
      </c>
      <c r="DF78" s="81">
        <f t="shared" si="59"/>
        <v>98.8</v>
      </c>
      <c r="DG78" s="81">
        <f t="shared" si="60"/>
        <v>61.216000000000001</v>
      </c>
      <c r="DH78" s="81">
        <f t="shared" si="61"/>
        <v>0</v>
      </c>
      <c r="DI78" s="81">
        <f t="shared" si="62"/>
        <v>0</v>
      </c>
      <c r="DJ78" s="81">
        <f t="shared" si="63"/>
        <v>-160.01599999999999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-108.76</v>
      </c>
      <c r="G79" s="82">
        <v>-108.76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-67.385999999999996</v>
      </c>
      <c r="N79" s="82">
        <v>-67.385999999999996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108.76</v>
      </c>
      <c r="AF79" s="82">
        <v>67.385999999999996</v>
      </c>
      <c r="AG79" s="82">
        <v>0</v>
      </c>
      <c r="AH79" s="82">
        <v>0</v>
      </c>
      <c r="AI79" s="82">
        <v>176.14599999999999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108.76</v>
      </c>
      <c r="BQ79" s="83">
        <f t="shared" si="47"/>
        <v>67.385999999999996</v>
      </c>
      <c r="BR79" s="83">
        <f t="shared" si="47"/>
        <v>0</v>
      </c>
      <c r="BS79" s="83">
        <f t="shared" si="47"/>
        <v>0</v>
      </c>
      <c r="BT79" s="83">
        <f t="shared" si="48"/>
        <v>-176.14600000000002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1087.6000000000001</v>
      </c>
      <c r="DA79" s="80">
        <f t="shared" si="57"/>
        <v>673.8599999999999</v>
      </c>
      <c r="DB79" s="80">
        <f t="shared" si="57"/>
        <v>0</v>
      </c>
      <c r="DC79" s="80">
        <f t="shared" si="57"/>
        <v>0</v>
      </c>
      <c r="DD79" s="80">
        <f t="shared" si="58"/>
        <v>1761.46</v>
      </c>
      <c r="DF79" s="81">
        <f t="shared" si="59"/>
        <v>108.76</v>
      </c>
      <c r="DG79" s="81">
        <f t="shared" si="60"/>
        <v>67.385999999999996</v>
      </c>
      <c r="DH79" s="81">
        <f t="shared" si="61"/>
        <v>0</v>
      </c>
      <c r="DI79" s="81">
        <f t="shared" si="62"/>
        <v>0</v>
      </c>
      <c r="DJ79" s="81">
        <f t="shared" si="63"/>
        <v>-176.14600000000002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-116.304</v>
      </c>
      <c r="G80" s="82">
        <v>-116.304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-72.061000000000007</v>
      </c>
      <c r="N80" s="82">
        <v>-72.061000000000007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116.304</v>
      </c>
      <c r="AF80" s="82">
        <v>72.061000000000007</v>
      </c>
      <c r="AG80" s="82">
        <v>0</v>
      </c>
      <c r="AH80" s="82">
        <v>0</v>
      </c>
      <c r="AI80" s="82">
        <v>188.36500000000001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116.304</v>
      </c>
      <c r="BQ80" s="83">
        <f t="shared" si="47"/>
        <v>72.061000000000007</v>
      </c>
      <c r="BR80" s="83">
        <f t="shared" si="47"/>
        <v>0</v>
      </c>
      <c r="BS80" s="83">
        <f t="shared" si="47"/>
        <v>0</v>
      </c>
      <c r="BT80" s="83">
        <f t="shared" si="48"/>
        <v>-188.36500000000001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1163.04</v>
      </c>
      <c r="DA80" s="80">
        <f t="shared" si="57"/>
        <v>720.61000000000013</v>
      </c>
      <c r="DB80" s="80">
        <f t="shared" si="57"/>
        <v>0</v>
      </c>
      <c r="DC80" s="80">
        <f t="shared" si="57"/>
        <v>0</v>
      </c>
      <c r="DD80" s="80">
        <f t="shared" si="58"/>
        <v>1883.65</v>
      </c>
      <c r="DF80" s="81">
        <f t="shared" si="59"/>
        <v>116.304</v>
      </c>
      <c r="DG80" s="81">
        <f t="shared" si="60"/>
        <v>72.061000000000007</v>
      </c>
      <c r="DH80" s="81">
        <f t="shared" si="61"/>
        <v>0</v>
      </c>
      <c r="DI80" s="81">
        <f t="shared" si="62"/>
        <v>0</v>
      </c>
      <c r="DJ80" s="81">
        <f t="shared" si="63"/>
        <v>-188.36500000000001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-132.53700000000001</v>
      </c>
      <c r="G81" s="82">
        <v>-132.53700000000001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-82.117999999999995</v>
      </c>
      <c r="N81" s="82">
        <v>-82.117999999999995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132.53700000000001</v>
      </c>
      <c r="AF81" s="82">
        <v>82.117999999999995</v>
      </c>
      <c r="AG81" s="82">
        <v>0</v>
      </c>
      <c r="AH81" s="82">
        <v>0</v>
      </c>
      <c r="AI81" s="82">
        <v>214.655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132.53700000000001</v>
      </c>
      <c r="BQ81" s="83">
        <f t="shared" si="47"/>
        <v>82.117999999999995</v>
      </c>
      <c r="BR81" s="83">
        <f t="shared" si="47"/>
        <v>0</v>
      </c>
      <c r="BS81" s="83">
        <f t="shared" si="47"/>
        <v>0</v>
      </c>
      <c r="BT81" s="83">
        <f t="shared" si="48"/>
        <v>-214.655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1325.3700000000001</v>
      </c>
      <c r="DA81" s="80">
        <f t="shared" si="57"/>
        <v>821.18</v>
      </c>
      <c r="DB81" s="80">
        <f t="shared" si="57"/>
        <v>0</v>
      </c>
      <c r="DC81" s="80">
        <f t="shared" si="57"/>
        <v>0</v>
      </c>
      <c r="DD81" s="80">
        <f t="shared" si="58"/>
        <v>2146.5500000000002</v>
      </c>
      <c r="DF81" s="81">
        <f t="shared" si="59"/>
        <v>132.53700000000001</v>
      </c>
      <c r="DG81" s="81">
        <f t="shared" si="60"/>
        <v>82.117999999999995</v>
      </c>
      <c r="DH81" s="81">
        <f t="shared" si="61"/>
        <v>0</v>
      </c>
      <c r="DI81" s="81">
        <f t="shared" si="62"/>
        <v>0</v>
      </c>
      <c r="DJ81" s="81">
        <f t="shared" si="63"/>
        <v>-214.655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-146.066</v>
      </c>
      <c r="G82" s="82">
        <v>-146.066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-90.501000000000005</v>
      </c>
      <c r="N82" s="82">
        <v>-90.501000000000005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146.066</v>
      </c>
      <c r="AF82" s="82">
        <v>90.501000000000005</v>
      </c>
      <c r="AG82" s="82">
        <v>0</v>
      </c>
      <c r="AH82" s="82">
        <v>0</v>
      </c>
      <c r="AI82" s="82">
        <v>236.56700000000001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146.066</v>
      </c>
      <c r="BQ82" s="83">
        <f t="shared" si="47"/>
        <v>90.501000000000005</v>
      </c>
      <c r="BR82" s="83">
        <f t="shared" si="47"/>
        <v>0</v>
      </c>
      <c r="BS82" s="83">
        <f t="shared" si="47"/>
        <v>0</v>
      </c>
      <c r="BT82" s="83">
        <f t="shared" si="48"/>
        <v>-236.56700000000001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1460.66</v>
      </c>
      <c r="DA82" s="80">
        <f t="shared" si="57"/>
        <v>905.01</v>
      </c>
      <c r="DB82" s="80">
        <f t="shared" si="57"/>
        <v>0</v>
      </c>
      <c r="DC82" s="80">
        <f t="shared" si="57"/>
        <v>0</v>
      </c>
      <c r="DD82" s="80">
        <f t="shared" si="58"/>
        <v>2365.67</v>
      </c>
      <c r="DF82" s="81">
        <f t="shared" si="59"/>
        <v>146.066</v>
      </c>
      <c r="DG82" s="81">
        <f t="shared" si="60"/>
        <v>90.501000000000005</v>
      </c>
      <c r="DH82" s="81">
        <f t="shared" si="61"/>
        <v>0</v>
      </c>
      <c r="DI82" s="81">
        <f t="shared" si="62"/>
        <v>0</v>
      </c>
      <c r="DJ82" s="81">
        <f t="shared" si="63"/>
        <v>-236.56700000000001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-201.434</v>
      </c>
      <c r="G83" s="82">
        <v>-201.434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-80</v>
      </c>
      <c r="N83" s="82">
        <v>-80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201.434</v>
      </c>
      <c r="AF83" s="82">
        <v>80</v>
      </c>
      <c r="AG83" s="82">
        <v>0</v>
      </c>
      <c r="AH83" s="82">
        <v>0</v>
      </c>
      <c r="AI83" s="82">
        <v>281.43400000000003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201.434</v>
      </c>
      <c r="BQ83" s="83">
        <f t="shared" si="47"/>
        <v>80</v>
      </c>
      <c r="BR83" s="83">
        <f t="shared" si="47"/>
        <v>0</v>
      </c>
      <c r="BS83" s="83">
        <f t="shared" si="47"/>
        <v>0</v>
      </c>
      <c r="BT83" s="83">
        <f t="shared" si="48"/>
        <v>-281.43399999999997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2014.34</v>
      </c>
      <c r="DA83" s="80">
        <f t="shared" si="57"/>
        <v>800</v>
      </c>
      <c r="DB83" s="80">
        <f t="shared" si="57"/>
        <v>0</v>
      </c>
      <c r="DC83" s="80">
        <f t="shared" si="57"/>
        <v>0</v>
      </c>
      <c r="DD83" s="80">
        <f t="shared" si="58"/>
        <v>2814.34</v>
      </c>
      <c r="DF83" s="81">
        <f t="shared" si="59"/>
        <v>201.434</v>
      </c>
      <c r="DG83" s="81">
        <f t="shared" si="60"/>
        <v>80</v>
      </c>
      <c r="DH83" s="81">
        <f t="shared" si="61"/>
        <v>0</v>
      </c>
      <c r="DI83" s="81">
        <f t="shared" si="62"/>
        <v>0</v>
      </c>
      <c r="DJ83" s="81">
        <f t="shared" si="63"/>
        <v>-281.43399999999997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-207.53</v>
      </c>
      <c r="G84" s="82">
        <v>-207.53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-90</v>
      </c>
      <c r="N84" s="82">
        <v>-90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207.53</v>
      </c>
      <c r="AF84" s="82">
        <v>90</v>
      </c>
      <c r="AG84" s="82">
        <v>0</v>
      </c>
      <c r="AH84" s="82">
        <v>0</v>
      </c>
      <c r="AI84" s="82">
        <v>297.52999999999997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207.53</v>
      </c>
      <c r="BQ84" s="83">
        <f t="shared" si="47"/>
        <v>90</v>
      </c>
      <c r="BR84" s="83">
        <f t="shared" si="47"/>
        <v>0</v>
      </c>
      <c r="BS84" s="83">
        <f t="shared" si="47"/>
        <v>0</v>
      </c>
      <c r="BT84" s="83">
        <f t="shared" si="48"/>
        <v>-297.52999999999997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2075.3000000000002</v>
      </c>
      <c r="DA84" s="80">
        <f t="shared" si="57"/>
        <v>900</v>
      </c>
      <c r="DB84" s="80">
        <f t="shared" si="57"/>
        <v>0</v>
      </c>
      <c r="DC84" s="80">
        <f t="shared" si="57"/>
        <v>0</v>
      </c>
      <c r="DD84" s="80">
        <f t="shared" si="58"/>
        <v>2975.3</v>
      </c>
      <c r="DF84" s="81">
        <f t="shared" si="59"/>
        <v>207.53</v>
      </c>
      <c r="DG84" s="81">
        <f t="shared" si="60"/>
        <v>90</v>
      </c>
      <c r="DH84" s="81">
        <f t="shared" si="61"/>
        <v>0</v>
      </c>
      <c r="DI84" s="81">
        <f t="shared" si="62"/>
        <v>0</v>
      </c>
      <c r="DJ84" s="81">
        <f t="shared" si="63"/>
        <v>-297.52999999999997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-234.97399999999999</v>
      </c>
      <c r="G85" s="82">
        <v>-234.97399999999999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-85</v>
      </c>
      <c r="N85" s="82">
        <v>-85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234.97399999999999</v>
      </c>
      <c r="AF85" s="82">
        <v>85</v>
      </c>
      <c r="AG85" s="82">
        <v>0</v>
      </c>
      <c r="AH85" s="82">
        <v>0</v>
      </c>
      <c r="AI85" s="82">
        <v>319.97399999999999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234.97399999999999</v>
      </c>
      <c r="BQ85" s="83">
        <f t="shared" si="47"/>
        <v>85</v>
      </c>
      <c r="BR85" s="83">
        <f t="shared" si="47"/>
        <v>0</v>
      </c>
      <c r="BS85" s="83">
        <f t="shared" si="47"/>
        <v>0</v>
      </c>
      <c r="BT85" s="83">
        <f t="shared" si="48"/>
        <v>-319.97399999999999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2349.7399999999998</v>
      </c>
      <c r="DA85" s="80">
        <f t="shared" si="57"/>
        <v>850</v>
      </c>
      <c r="DB85" s="80">
        <f t="shared" si="57"/>
        <v>0</v>
      </c>
      <c r="DC85" s="80">
        <f t="shared" si="57"/>
        <v>0</v>
      </c>
      <c r="DD85" s="80">
        <f t="shared" si="58"/>
        <v>3199.74</v>
      </c>
      <c r="DF85" s="81">
        <f t="shared" si="59"/>
        <v>234.97399999999999</v>
      </c>
      <c r="DG85" s="81">
        <f t="shared" si="60"/>
        <v>85</v>
      </c>
      <c r="DH85" s="81">
        <f t="shared" si="61"/>
        <v>0</v>
      </c>
      <c r="DI85" s="81">
        <f t="shared" si="62"/>
        <v>0</v>
      </c>
      <c r="DJ85" s="81">
        <f t="shared" si="63"/>
        <v>-319.97399999999999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-278.06700000000001</v>
      </c>
      <c r="G86" s="82">
        <v>-278.06700000000001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-80</v>
      </c>
      <c r="N86" s="82">
        <v>-80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278.06700000000001</v>
      </c>
      <c r="AF86" s="82">
        <v>80</v>
      </c>
      <c r="AG86" s="82">
        <v>0</v>
      </c>
      <c r="AH86" s="82">
        <v>0</v>
      </c>
      <c r="AI86" s="82">
        <v>358.06700000000001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278.06700000000001</v>
      </c>
      <c r="BQ86" s="83">
        <f t="shared" si="47"/>
        <v>80</v>
      </c>
      <c r="BR86" s="83">
        <f t="shared" si="47"/>
        <v>0</v>
      </c>
      <c r="BS86" s="83">
        <f t="shared" si="47"/>
        <v>0</v>
      </c>
      <c r="BT86" s="83">
        <f t="shared" si="48"/>
        <v>-358.06700000000001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2780.67</v>
      </c>
      <c r="DA86" s="80">
        <f t="shared" si="57"/>
        <v>800</v>
      </c>
      <c r="DB86" s="80">
        <f t="shared" si="57"/>
        <v>0</v>
      </c>
      <c r="DC86" s="80">
        <f t="shared" si="57"/>
        <v>0</v>
      </c>
      <c r="DD86" s="80">
        <f t="shared" si="58"/>
        <v>3580.67</v>
      </c>
      <c r="DF86" s="81">
        <f t="shared" si="59"/>
        <v>278.06700000000001</v>
      </c>
      <c r="DG86" s="81">
        <f t="shared" si="60"/>
        <v>80</v>
      </c>
      <c r="DH86" s="81">
        <f t="shared" si="61"/>
        <v>0</v>
      </c>
      <c r="DI86" s="81">
        <f t="shared" si="62"/>
        <v>0</v>
      </c>
      <c r="DJ86" s="81">
        <f t="shared" si="63"/>
        <v>-358.06700000000001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-329</v>
      </c>
      <c r="G87" s="82">
        <v>-329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-60</v>
      </c>
      <c r="N87" s="82">
        <v>-60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329</v>
      </c>
      <c r="AF87" s="82">
        <v>60</v>
      </c>
      <c r="AG87" s="82">
        <v>0</v>
      </c>
      <c r="AH87" s="82">
        <v>0</v>
      </c>
      <c r="AI87" s="82">
        <v>389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329</v>
      </c>
      <c r="BQ87" s="83">
        <f t="shared" si="47"/>
        <v>60</v>
      </c>
      <c r="BR87" s="83">
        <f t="shared" si="47"/>
        <v>0</v>
      </c>
      <c r="BS87" s="83">
        <f t="shared" si="47"/>
        <v>0</v>
      </c>
      <c r="BT87" s="83">
        <f t="shared" si="48"/>
        <v>-389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3290</v>
      </c>
      <c r="DA87" s="80">
        <f t="shared" si="57"/>
        <v>600</v>
      </c>
      <c r="DB87" s="80">
        <f t="shared" si="57"/>
        <v>0</v>
      </c>
      <c r="DC87" s="80">
        <f t="shared" si="57"/>
        <v>0</v>
      </c>
      <c r="DD87" s="80">
        <f t="shared" si="58"/>
        <v>3890</v>
      </c>
      <c r="DF87" s="81">
        <f t="shared" si="59"/>
        <v>329</v>
      </c>
      <c r="DG87" s="81">
        <f t="shared" si="60"/>
        <v>60</v>
      </c>
      <c r="DH87" s="81">
        <f t="shared" si="61"/>
        <v>0</v>
      </c>
      <c r="DI87" s="81">
        <f t="shared" si="62"/>
        <v>0</v>
      </c>
      <c r="DJ87" s="81">
        <f t="shared" si="63"/>
        <v>-389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-322</v>
      </c>
      <c r="G88" s="82">
        <v>-322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-50</v>
      </c>
      <c r="N88" s="82">
        <v>-50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322</v>
      </c>
      <c r="AF88" s="82">
        <v>50</v>
      </c>
      <c r="AG88" s="82">
        <v>0</v>
      </c>
      <c r="AH88" s="82">
        <v>0</v>
      </c>
      <c r="AI88" s="82">
        <v>372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322</v>
      </c>
      <c r="BQ88" s="83">
        <f t="shared" si="47"/>
        <v>50</v>
      </c>
      <c r="BR88" s="83">
        <f t="shared" si="47"/>
        <v>0</v>
      </c>
      <c r="BS88" s="83">
        <f t="shared" si="47"/>
        <v>0</v>
      </c>
      <c r="BT88" s="83">
        <f t="shared" si="48"/>
        <v>-372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3220</v>
      </c>
      <c r="DA88" s="80">
        <f t="shared" si="57"/>
        <v>500</v>
      </c>
      <c r="DB88" s="80">
        <f t="shared" si="57"/>
        <v>0</v>
      </c>
      <c r="DC88" s="80">
        <f t="shared" si="57"/>
        <v>0</v>
      </c>
      <c r="DD88" s="80">
        <f t="shared" si="58"/>
        <v>3720</v>
      </c>
      <c r="DF88" s="81">
        <f t="shared" si="59"/>
        <v>322</v>
      </c>
      <c r="DG88" s="81">
        <f t="shared" si="60"/>
        <v>50</v>
      </c>
      <c r="DH88" s="81">
        <f t="shared" si="61"/>
        <v>0</v>
      </c>
      <c r="DI88" s="81">
        <f t="shared" si="62"/>
        <v>0</v>
      </c>
      <c r="DJ88" s="81">
        <f t="shared" si="63"/>
        <v>-372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-304</v>
      </c>
      <c r="G89" s="82">
        <v>-304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-50</v>
      </c>
      <c r="N89" s="82">
        <v>-50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304</v>
      </c>
      <c r="AF89" s="82">
        <v>50</v>
      </c>
      <c r="AG89" s="82">
        <v>0</v>
      </c>
      <c r="AH89" s="82">
        <v>0</v>
      </c>
      <c r="AI89" s="82">
        <v>354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304</v>
      </c>
      <c r="BQ89" s="83">
        <f t="shared" si="47"/>
        <v>50</v>
      </c>
      <c r="BR89" s="83">
        <f t="shared" si="47"/>
        <v>0</v>
      </c>
      <c r="BS89" s="83">
        <f t="shared" si="47"/>
        <v>0</v>
      </c>
      <c r="BT89" s="83">
        <f t="shared" si="48"/>
        <v>-354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3040</v>
      </c>
      <c r="DA89" s="80">
        <f t="shared" si="57"/>
        <v>500</v>
      </c>
      <c r="DB89" s="80">
        <f t="shared" si="57"/>
        <v>0</v>
      </c>
      <c r="DC89" s="80">
        <f t="shared" si="57"/>
        <v>0</v>
      </c>
      <c r="DD89" s="80">
        <f t="shared" si="58"/>
        <v>3540</v>
      </c>
      <c r="DF89" s="81">
        <f t="shared" si="59"/>
        <v>304</v>
      </c>
      <c r="DG89" s="81">
        <f t="shared" si="60"/>
        <v>50</v>
      </c>
      <c r="DH89" s="81">
        <f t="shared" si="61"/>
        <v>0</v>
      </c>
      <c r="DI89" s="81">
        <f t="shared" si="62"/>
        <v>0</v>
      </c>
      <c r="DJ89" s="81">
        <f t="shared" si="63"/>
        <v>-354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-302</v>
      </c>
      <c r="G90" s="82">
        <v>-302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-45</v>
      </c>
      <c r="N90" s="82">
        <v>-45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302</v>
      </c>
      <c r="AF90" s="82">
        <v>45</v>
      </c>
      <c r="AG90" s="82">
        <v>0</v>
      </c>
      <c r="AH90" s="82">
        <v>0</v>
      </c>
      <c r="AI90" s="82">
        <v>347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302</v>
      </c>
      <c r="BQ90" s="83">
        <f t="shared" si="47"/>
        <v>45</v>
      </c>
      <c r="BR90" s="83">
        <f t="shared" si="47"/>
        <v>0</v>
      </c>
      <c r="BS90" s="83">
        <f t="shared" si="47"/>
        <v>0</v>
      </c>
      <c r="BT90" s="83">
        <f t="shared" si="48"/>
        <v>-347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3020</v>
      </c>
      <c r="DA90" s="80">
        <f t="shared" si="57"/>
        <v>450</v>
      </c>
      <c r="DB90" s="80">
        <f t="shared" si="57"/>
        <v>0</v>
      </c>
      <c r="DC90" s="80">
        <f t="shared" si="57"/>
        <v>0</v>
      </c>
      <c r="DD90" s="80">
        <f t="shared" si="58"/>
        <v>3470</v>
      </c>
      <c r="DF90" s="81">
        <f t="shared" si="59"/>
        <v>302</v>
      </c>
      <c r="DG90" s="81">
        <f t="shared" si="60"/>
        <v>45</v>
      </c>
      <c r="DH90" s="81">
        <f t="shared" si="61"/>
        <v>0</v>
      </c>
      <c r="DI90" s="81">
        <f t="shared" si="62"/>
        <v>0</v>
      </c>
      <c r="DJ90" s="81">
        <f t="shared" si="63"/>
        <v>-347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-294.44499999999999</v>
      </c>
      <c r="G91" s="82">
        <v>-294.44499999999999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-105</v>
      </c>
      <c r="N91" s="82">
        <v>-105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294.44499999999999</v>
      </c>
      <c r="AF91" s="82">
        <v>105</v>
      </c>
      <c r="AG91" s="82">
        <v>0</v>
      </c>
      <c r="AH91" s="82">
        <v>0</v>
      </c>
      <c r="AI91" s="82">
        <v>399.44499999999999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294.44499999999999</v>
      </c>
      <c r="BQ91" s="83">
        <f t="shared" si="47"/>
        <v>105</v>
      </c>
      <c r="BR91" s="83">
        <f t="shared" si="47"/>
        <v>0</v>
      </c>
      <c r="BS91" s="83">
        <f t="shared" si="47"/>
        <v>0</v>
      </c>
      <c r="BT91" s="83">
        <f t="shared" si="48"/>
        <v>-399.44499999999999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2944.45</v>
      </c>
      <c r="DA91" s="80">
        <f t="shared" si="57"/>
        <v>1050</v>
      </c>
      <c r="DB91" s="80">
        <f t="shared" si="57"/>
        <v>0</v>
      </c>
      <c r="DC91" s="80">
        <f t="shared" si="57"/>
        <v>0</v>
      </c>
      <c r="DD91" s="80">
        <f t="shared" si="58"/>
        <v>3994.45</v>
      </c>
      <c r="DF91" s="81">
        <f t="shared" si="59"/>
        <v>294.44499999999999</v>
      </c>
      <c r="DG91" s="81">
        <f t="shared" si="60"/>
        <v>105</v>
      </c>
      <c r="DH91" s="81">
        <f t="shared" si="61"/>
        <v>0</v>
      </c>
      <c r="DI91" s="81">
        <f t="shared" si="62"/>
        <v>0</v>
      </c>
      <c r="DJ91" s="81">
        <f t="shared" si="63"/>
        <v>-399.44499999999999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-307.96499999999997</v>
      </c>
      <c r="G92" s="82">
        <v>-307.96499999999997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-100</v>
      </c>
      <c r="N92" s="82">
        <v>-100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307.96499999999997</v>
      </c>
      <c r="AF92" s="82">
        <v>100</v>
      </c>
      <c r="AG92" s="82">
        <v>0</v>
      </c>
      <c r="AH92" s="82">
        <v>0</v>
      </c>
      <c r="AI92" s="82">
        <v>407.96499999999997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307.96499999999997</v>
      </c>
      <c r="BQ92" s="83">
        <f t="shared" si="47"/>
        <v>100</v>
      </c>
      <c r="BR92" s="83">
        <f t="shared" si="47"/>
        <v>0</v>
      </c>
      <c r="BS92" s="83">
        <f t="shared" si="47"/>
        <v>0</v>
      </c>
      <c r="BT92" s="83">
        <f t="shared" si="48"/>
        <v>-407.96499999999997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3079.6499999999996</v>
      </c>
      <c r="DA92" s="80">
        <f t="shared" si="57"/>
        <v>1000</v>
      </c>
      <c r="DB92" s="80">
        <f t="shared" si="57"/>
        <v>0</v>
      </c>
      <c r="DC92" s="80">
        <f t="shared" si="57"/>
        <v>0</v>
      </c>
      <c r="DD92" s="80">
        <f t="shared" si="58"/>
        <v>4079.6499999999996</v>
      </c>
      <c r="DF92" s="81">
        <f t="shared" si="59"/>
        <v>307.96499999999997</v>
      </c>
      <c r="DG92" s="81">
        <f t="shared" si="60"/>
        <v>100</v>
      </c>
      <c r="DH92" s="81">
        <f t="shared" si="61"/>
        <v>0</v>
      </c>
      <c r="DI92" s="81">
        <f t="shared" si="62"/>
        <v>0</v>
      </c>
      <c r="DJ92" s="81">
        <f t="shared" si="63"/>
        <v>-407.96499999999997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-315.87200000000001</v>
      </c>
      <c r="G93" s="82">
        <v>-315.87200000000001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-95</v>
      </c>
      <c r="N93" s="82">
        <v>-95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315.87200000000001</v>
      </c>
      <c r="AF93" s="82">
        <v>95</v>
      </c>
      <c r="AG93" s="82">
        <v>0</v>
      </c>
      <c r="AH93" s="82">
        <v>0</v>
      </c>
      <c r="AI93" s="82">
        <v>410.87200000000001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315.87200000000001</v>
      </c>
      <c r="BQ93" s="83">
        <f t="shared" si="47"/>
        <v>95</v>
      </c>
      <c r="BR93" s="83">
        <f t="shared" si="47"/>
        <v>0</v>
      </c>
      <c r="BS93" s="83">
        <f t="shared" si="47"/>
        <v>0</v>
      </c>
      <c r="BT93" s="83">
        <f t="shared" si="48"/>
        <v>-410.87200000000001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3158.7200000000003</v>
      </c>
      <c r="DA93" s="80">
        <f t="shared" si="57"/>
        <v>950</v>
      </c>
      <c r="DB93" s="80">
        <f t="shared" si="57"/>
        <v>0</v>
      </c>
      <c r="DC93" s="80">
        <f t="shared" si="57"/>
        <v>0</v>
      </c>
      <c r="DD93" s="80">
        <f t="shared" si="58"/>
        <v>4108.72</v>
      </c>
      <c r="DF93" s="81">
        <f t="shared" si="59"/>
        <v>315.87200000000001</v>
      </c>
      <c r="DG93" s="81">
        <f t="shared" si="60"/>
        <v>95</v>
      </c>
      <c r="DH93" s="81">
        <f t="shared" si="61"/>
        <v>0</v>
      </c>
      <c r="DI93" s="81">
        <f t="shared" si="62"/>
        <v>0</v>
      </c>
      <c r="DJ93" s="81">
        <f t="shared" si="63"/>
        <v>-410.87200000000001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-329.99599999999998</v>
      </c>
      <c r="G94" s="82">
        <v>-329.99599999999998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-90</v>
      </c>
      <c r="N94" s="82">
        <v>-90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329.99599999999998</v>
      </c>
      <c r="AF94" s="82">
        <v>90</v>
      </c>
      <c r="AG94" s="82">
        <v>0</v>
      </c>
      <c r="AH94" s="82">
        <v>0</v>
      </c>
      <c r="AI94" s="82">
        <v>419.99599999999998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329.99599999999998</v>
      </c>
      <c r="BQ94" s="83">
        <f t="shared" si="47"/>
        <v>90</v>
      </c>
      <c r="BR94" s="83">
        <f t="shared" si="47"/>
        <v>0</v>
      </c>
      <c r="BS94" s="83">
        <f t="shared" si="47"/>
        <v>0</v>
      </c>
      <c r="BT94" s="83">
        <f t="shared" si="48"/>
        <v>-419.99599999999998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3299.96</v>
      </c>
      <c r="DA94" s="80">
        <f t="shared" si="57"/>
        <v>900</v>
      </c>
      <c r="DB94" s="80">
        <f t="shared" si="57"/>
        <v>0</v>
      </c>
      <c r="DC94" s="80">
        <f t="shared" si="57"/>
        <v>0</v>
      </c>
      <c r="DD94" s="80">
        <f t="shared" si="58"/>
        <v>4199.96</v>
      </c>
      <c r="DF94" s="81">
        <f t="shared" si="59"/>
        <v>329.99599999999998</v>
      </c>
      <c r="DG94" s="81">
        <f t="shared" si="60"/>
        <v>90</v>
      </c>
      <c r="DH94" s="81">
        <f t="shared" si="61"/>
        <v>0</v>
      </c>
      <c r="DI94" s="81">
        <f t="shared" si="62"/>
        <v>0</v>
      </c>
      <c r="DJ94" s="81">
        <f t="shared" si="63"/>
        <v>-419.99599999999998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-353.40800000000002</v>
      </c>
      <c r="G95" s="82">
        <v>-353.40800000000002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-80</v>
      </c>
      <c r="N95" s="82">
        <v>-80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353.40800000000002</v>
      </c>
      <c r="AF95" s="82">
        <v>80</v>
      </c>
      <c r="AG95" s="82">
        <v>0</v>
      </c>
      <c r="AH95" s="82">
        <v>0</v>
      </c>
      <c r="AI95" s="82">
        <v>433.40800000000002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353.40800000000002</v>
      </c>
      <c r="BQ95" s="83">
        <f t="shared" si="47"/>
        <v>80</v>
      </c>
      <c r="BR95" s="83">
        <f t="shared" si="47"/>
        <v>0</v>
      </c>
      <c r="BS95" s="83">
        <f t="shared" si="47"/>
        <v>0</v>
      </c>
      <c r="BT95" s="83">
        <f t="shared" si="48"/>
        <v>-433.40800000000002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3534.08</v>
      </c>
      <c r="DA95" s="80">
        <f t="shared" si="57"/>
        <v>800</v>
      </c>
      <c r="DB95" s="80">
        <f t="shared" si="57"/>
        <v>0</v>
      </c>
      <c r="DC95" s="80">
        <f t="shared" si="57"/>
        <v>0</v>
      </c>
      <c r="DD95" s="80">
        <f t="shared" si="58"/>
        <v>4334.08</v>
      </c>
      <c r="DF95" s="81">
        <f t="shared" si="59"/>
        <v>353.40800000000002</v>
      </c>
      <c r="DG95" s="81">
        <f t="shared" si="60"/>
        <v>80</v>
      </c>
      <c r="DH95" s="81">
        <f t="shared" si="61"/>
        <v>0</v>
      </c>
      <c r="DI95" s="81">
        <f t="shared" si="62"/>
        <v>0</v>
      </c>
      <c r="DJ95" s="81">
        <f t="shared" si="63"/>
        <v>-433.40800000000002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-342</v>
      </c>
      <c r="G96" s="82">
        <v>-342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-75</v>
      </c>
      <c r="N96" s="82">
        <v>-75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342</v>
      </c>
      <c r="AF96" s="82">
        <v>75</v>
      </c>
      <c r="AG96" s="82">
        <v>0</v>
      </c>
      <c r="AH96" s="82">
        <v>0</v>
      </c>
      <c r="AI96" s="82">
        <v>417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342</v>
      </c>
      <c r="BQ96" s="83">
        <f t="shared" si="47"/>
        <v>75</v>
      </c>
      <c r="BR96" s="83">
        <f t="shared" si="47"/>
        <v>0</v>
      </c>
      <c r="BS96" s="83">
        <f t="shared" si="47"/>
        <v>0</v>
      </c>
      <c r="BT96" s="83">
        <f t="shared" si="48"/>
        <v>-417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3420</v>
      </c>
      <c r="DA96" s="80">
        <f t="shared" si="57"/>
        <v>750</v>
      </c>
      <c r="DB96" s="80">
        <f t="shared" si="57"/>
        <v>0</v>
      </c>
      <c r="DC96" s="80">
        <f t="shared" si="57"/>
        <v>0</v>
      </c>
      <c r="DD96" s="80">
        <f t="shared" si="58"/>
        <v>4170</v>
      </c>
      <c r="DF96" s="81">
        <f t="shared" si="59"/>
        <v>342</v>
      </c>
      <c r="DG96" s="81">
        <f t="shared" si="60"/>
        <v>75</v>
      </c>
      <c r="DH96" s="81">
        <f t="shared" si="61"/>
        <v>0</v>
      </c>
      <c r="DI96" s="81">
        <f t="shared" si="62"/>
        <v>0</v>
      </c>
      <c r="DJ96" s="81">
        <f t="shared" si="63"/>
        <v>-417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-314</v>
      </c>
      <c r="G97" s="82">
        <v>-314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-65</v>
      </c>
      <c r="N97" s="82">
        <v>-65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314</v>
      </c>
      <c r="AF97" s="82">
        <v>65</v>
      </c>
      <c r="AG97" s="82">
        <v>0</v>
      </c>
      <c r="AH97" s="82">
        <v>0</v>
      </c>
      <c r="AI97" s="82">
        <v>379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314</v>
      </c>
      <c r="BQ97" s="83">
        <f t="shared" si="47"/>
        <v>65</v>
      </c>
      <c r="BR97" s="83">
        <f t="shared" si="47"/>
        <v>0</v>
      </c>
      <c r="BS97" s="83">
        <f t="shared" si="47"/>
        <v>0</v>
      </c>
      <c r="BT97" s="83">
        <f t="shared" si="48"/>
        <v>-379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3140</v>
      </c>
      <c r="DA97" s="80">
        <f t="shared" si="57"/>
        <v>650</v>
      </c>
      <c r="DB97" s="80">
        <f t="shared" si="57"/>
        <v>0</v>
      </c>
      <c r="DC97" s="80">
        <f t="shared" si="57"/>
        <v>0</v>
      </c>
      <c r="DD97" s="80">
        <f t="shared" si="58"/>
        <v>3790</v>
      </c>
      <c r="DF97" s="81">
        <f t="shared" si="59"/>
        <v>314</v>
      </c>
      <c r="DG97" s="81">
        <f t="shared" si="60"/>
        <v>65</v>
      </c>
      <c r="DH97" s="81">
        <f t="shared" si="61"/>
        <v>0</v>
      </c>
      <c r="DI97" s="81">
        <f t="shared" si="62"/>
        <v>0</v>
      </c>
      <c r="DJ97" s="81">
        <f t="shared" si="63"/>
        <v>-379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-294</v>
      </c>
      <c r="G98" s="82">
        <v>-294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-55</v>
      </c>
      <c r="N98" s="82">
        <v>-55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294</v>
      </c>
      <c r="AF98" s="82">
        <v>55</v>
      </c>
      <c r="AG98" s="82">
        <v>0</v>
      </c>
      <c r="AH98" s="82">
        <v>0</v>
      </c>
      <c r="AI98" s="82">
        <v>349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294</v>
      </c>
      <c r="BQ98" s="83">
        <f t="shared" si="47"/>
        <v>55</v>
      </c>
      <c r="BR98" s="83">
        <f t="shared" si="47"/>
        <v>0</v>
      </c>
      <c r="BS98" s="83">
        <f t="shared" si="47"/>
        <v>0</v>
      </c>
      <c r="BT98" s="83">
        <f t="shared" si="48"/>
        <v>-349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74112.108000000007</v>
      </c>
      <c r="DA98" s="80">
        <f t="shared" si="57"/>
        <v>13864.510000000002</v>
      </c>
      <c r="DB98" s="80">
        <f t="shared" si="57"/>
        <v>0</v>
      </c>
      <c r="DC98" s="80">
        <f t="shared" si="57"/>
        <v>0</v>
      </c>
      <c r="DD98" s="80">
        <f t="shared" si="58"/>
        <v>87976.618000000017</v>
      </c>
      <c r="DF98" s="81">
        <f t="shared" si="59"/>
        <v>294</v>
      </c>
      <c r="DG98" s="81">
        <f t="shared" si="60"/>
        <v>55</v>
      </c>
      <c r="DH98" s="81">
        <f t="shared" si="61"/>
        <v>0</v>
      </c>
      <c r="DI98" s="81">
        <f t="shared" si="62"/>
        <v>0</v>
      </c>
      <c r="DJ98" s="81">
        <f t="shared" si="63"/>
        <v>-349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0.50516499999999998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-0.50516499999999998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3.3365272500000001</v>
      </c>
      <c r="BQ99" s="87">
        <f t="shared" ref="BQ99:BT99" si="68">SUM(BQ3:BQ98)/4000</f>
        <v>0.49961849999999997</v>
      </c>
      <c r="BR99" s="87">
        <f t="shared" si="68"/>
        <v>0</v>
      </c>
      <c r="BS99" s="87">
        <f t="shared" si="68"/>
        <v>0</v>
      </c>
      <c r="BT99" s="87">
        <f t="shared" si="68"/>
        <v>-3.8361457499999996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0.50516499999999998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0.50516499999999998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5.1158299500000002</v>
      </c>
      <c r="DA99" s="89">
        <f t="shared" ref="DA99:DD99" si="73">SUM(DA3:DA98)/40000</f>
        <v>0.83248124999999995</v>
      </c>
      <c r="DB99" s="89">
        <f t="shared" si="73"/>
        <v>0</v>
      </c>
      <c r="DC99" s="89">
        <f t="shared" si="73"/>
        <v>0</v>
      </c>
      <c r="DD99" s="89">
        <f t="shared" si="73"/>
        <v>5.9483111999999991</v>
      </c>
      <c r="DE99" s="86"/>
      <c r="DF99" s="81">
        <f t="shared" si="59"/>
        <v>3.8416922499999999</v>
      </c>
      <c r="DG99" s="81">
        <f t="shared" si="60"/>
        <v>-5.5465000000000098E-3</v>
      </c>
      <c r="DH99" s="81">
        <f t="shared" si="61"/>
        <v>0</v>
      </c>
      <c r="DI99" s="81">
        <f t="shared" si="62"/>
        <v>0</v>
      </c>
      <c r="DJ99" s="81">
        <f t="shared" si="63"/>
        <v>-3.8361457499999996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319.48320000000001</v>
      </c>
      <c r="H3" s="176">
        <f t="shared" ref="H3:H66" ca="1" si="2">INDIRECT("ISGS_Delhi_pp!" &amp; $V$3 &amp; X3)</f>
        <v>309.32363400000003</v>
      </c>
      <c r="I3" s="180">
        <f ca="1">INDIRECT("BRPL_EOD!" &amp; $V$3 &amp; X3)</f>
        <v>246.7</v>
      </c>
      <c r="J3" s="178">
        <f ca="1">INDIRECT("BYPL_EOD!" &amp; $V$3 &amp; X3)</f>
        <v>58.09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309.31999999999994</v>
      </c>
      <c r="N3" s="177">
        <f ca="1">INDIRECT("BRPL_ISGS_exbus!" &amp; $V$3 &amp; X3)</f>
        <v>254.80572041898358</v>
      </c>
      <c r="O3" s="178">
        <f ca="1">INDIRECT("BYPL_ISGS_exbus!" &amp; $V$3 &amp; X3)</f>
        <v>59.998639234449769</v>
      </c>
      <c r="P3" s="178">
        <f ca="1">INDIRECT("TPDDL_ISGS_exbus!" &amp; $V$3 &amp; X3)</f>
        <v>4.6788403465666626</v>
      </c>
      <c r="Q3" s="178">
        <f ca="1">INDIRECT("NDMC_ISGS_exbus!" &amp; $V$3 &amp; X3)</f>
        <v>0</v>
      </c>
      <c r="R3" s="179">
        <f ca="1">SUM(N3:Q3)</f>
        <v>319.48320000000007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319.48320000000001</v>
      </c>
      <c r="H4" s="184">
        <f t="shared" ca="1" si="2"/>
        <v>309.32363400000003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58.09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309.31999999999994</v>
      </c>
      <c r="N4" s="181">
        <f t="shared" ref="N4:N67" ca="1" si="10">INDIRECT("BRPL_ISGS_exbus!" &amp; $V$3 &amp; X4)</f>
        <v>254.80572041898358</v>
      </c>
      <c r="O4" s="182">
        <f t="shared" ref="O4:O67" ca="1" si="11">INDIRECT("BYPL_ISGS_exbus!" &amp; $V$3 &amp; X4)</f>
        <v>59.998639234449769</v>
      </c>
      <c r="P4" s="182">
        <f t="shared" ref="P4:P67" ca="1" si="12">INDIRECT("TPDDL_ISGS_exbus!" &amp; $V$3 &amp; X4)</f>
        <v>4.6788403465666626</v>
      </c>
      <c r="Q4" s="182">
        <f t="shared" ref="Q4:Q67" ca="1" si="13">INDIRECT("NDMC_ISGS_exbus!" &amp; $V$3 &amp; X4)</f>
        <v>0</v>
      </c>
      <c r="R4" s="183">
        <f t="shared" ref="R4:R67" ca="1" si="14">SUM(N4:Q4)</f>
        <v>319.48320000000007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319.48320000000001</v>
      </c>
      <c r="H5" s="184">
        <f t="shared" ca="1" si="2"/>
        <v>309.32363400000003</v>
      </c>
      <c r="I5" s="185">
        <f t="shared" ca="1" si="5"/>
        <v>246.7</v>
      </c>
      <c r="J5" s="182">
        <f t="shared" ca="1" si="6"/>
        <v>58.09</v>
      </c>
      <c r="K5" s="182">
        <f t="shared" ca="1" si="7"/>
        <v>4.53</v>
      </c>
      <c r="L5" s="182">
        <f t="shared" ca="1" si="8"/>
        <v>0</v>
      </c>
      <c r="M5" s="183">
        <f t="shared" ca="1" si="9"/>
        <v>309.31999999999994</v>
      </c>
      <c r="N5" s="181">
        <f t="shared" ca="1" si="10"/>
        <v>254.80572041898358</v>
      </c>
      <c r="O5" s="182">
        <f t="shared" ca="1" si="11"/>
        <v>59.998639234449769</v>
      </c>
      <c r="P5" s="182">
        <f t="shared" ca="1" si="12"/>
        <v>4.6788403465666626</v>
      </c>
      <c r="Q5" s="182">
        <f t="shared" ca="1" si="13"/>
        <v>0</v>
      </c>
      <c r="R5" s="183">
        <f t="shared" ca="1" si="14"/>
        <v>319.48320000000007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319.48320000000001</v>
      </c>
      <c r="H6" s="184">
        <f t="shared" ca="1" si="2"/>
        <v>309.32363400000003</v>
      </c>
      <c r="I6" s="185">
        <f t="shared" ca="1" si="5"/>
        <v>246.7</v>
      </c>
      <c r="J6" s="182">
        <f t="shared" ca="1" si="6"/>
        <v>58.09</v>
      </c>
      <c r="K6" s="182">
        <f t="shared" ca="1" si="7"/>
        <v>4.53</v>
      </c>
      <c r="L6" s="182">
        <f t="shared" ca="1" si="8"/>
        <v>0</v>
      </c>
      <c r="M6" s="183">
        <f t="shared" ca="1" si="9"/>
        <v>309.31999999999994</v>
      </c>
      <c r="N6" s="181">
        <f t="shared" ca="1" si="10"/>
        <v>254.80572041898358</v>
      </c>
      <c r="O6" s="182">
        <f t="shared" ca="1" si="11"/>
        <v>59.998639234449769</v>
      </c>
      <c r="P6" s="182">
        <f t="shared" ca="1" si="12"/>
        <v>4.6788403465666626</v>
      </c>
      <c r="Q6" s="182">
        <f t="shared" ca="1" si="13"/>
        <v>0</v>
      </c>
      <c r="R6" s="183">
        <f t="shared" ca="1" si="14"/>
        <v>319.48320000000007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319.48320000000001</v>
      </c>
      <c r="H7" s="184">
        <f t="shared" ca="1" si="2"/>
        <v>309.32363400000003</v>
      </c>
      <c r="I7" s="185">
        <f t="shared" ca="1" si="5"/>
        <v>246.7</v>
      </c>
      <c r="J7" s="182">
        <f t="shared" ca="1" si="6"/>
        <v>58.09</v>
      </c>
      <c r="K7" s="182">
        <f t="shared" ca="1" si="7"/>
        <v>4.53</v>
      </c>
      <c r="L7" s="182">
        <f t="shared" ca="1" si="8"/>
        <v>0</v>
      </c>
      <c r="M7" s="183">
        <f t="shared" ca="1" si="9"/>
        <v>309.31999999999994</v>
      </c>
      <c r="N7" s="181">
        <f t="shared" ca="1" si="10"/>
        <v>254.80572041898358</v>
      </c>
      <c r="O7" s="182">
        <f t="shared" ca="1" si="11"/>
        <v>59.998639234449769</v>
      </c>
      <c r="P7" s="182">
        <f t="shared" ca="1" si="12"/>
        <v>4.6788403465666626</v>
      </c>
      <c r="Q7" s="182">
        <f t="shared" ca="1" si="13"/>
        <v>0</v>
      </c>
      <c r="R7" s="183">
        <f t="shared" ca="1" si="14"/>
        <v>319.48320000000007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319.48320000000001</v>
      </c>
      <c r="H8" s="184">
        <f t="shared" ca="1" si="2"/>
        <v>309.32363400000003</v>
      </c>
      <c r="I8" s="185">
        <f t="shared" ca="1" si="5"/>
        <v>246.7</v>
      </c>
      <c r="J8" s="182">
        <f t="shared" ca="1" si="6"/>
        <v>58.09</v>
      </c>
      <c r="K8" s="182">
        <f t="shared" ca="1" si="7"/>
        <v>4.53</v>
      </c>
      <c r="L8" s="182">
        <f t="shared" ca="1" si="8"/>
        <v>0</v>
      </c>
      <c r="M8" s="183">
        <f t="shared" ca="1" si="9"/>
        <v>309.31999999999994</v>
      </c>
      <c r="N8" s="181">
        <f t="shared" ca="1" si="10"/>
        <v>254.80572041898358</v>
      </c>
      <c r="O8" s="182">
        <f t="shared" ca="1" si="11"/>
        <v>59.998639234449769</v>
      </c>
      <c r="P8" s="182">
        <f t="shared" ca="1" si="12"/>
        <v>4.6788403465666626</v>
      </c>
      <c r="Q8" s="182">
        <f t="shared" ca="1" si="13"/>
        <v>0</v>
      </c>
      <c r="R8" s="183">
        <f t="shared" ca="1" si="14"/>
        <v>319.48320000000007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309.48320000000001</v>
      </c>
      <c r="H9" s="184">
        <f t="shared" ca="1" si="2"/>
        <v>299.64163400000001</v>
      </c>
      <c r="I9" s="185">
        <f t="shared" ca="1" si="5"/>
        <v>246.7</v>
      </c>
      <c r="J9" s="182">
        <f t="shared" ca="1" si="6"/>
        <v>48.41</v>
      </c>
      <c r="K9" s="182">
        <f t="shared" ca="1" si="7"/>
        <v>4.53</v>
      </c>
      <c r="L9" s="182">
        <f t="shared" ca="1" si="8"/>
        <v>0</v>
      </c>
      <c r="M9" s="183">
        <f t="shared" ca="1" si="9"/>
        <v>299.64</v>
      </c>
      <c r="N9" s="181">
        <f t="shared" ca="1" si="10"/>
        <v>254.8041164063543</v>
      </c>
      <c r="O9" s="182">
        <f t="shared" ca="1" si="11"/>
        <v>50.000272700574023</v>
      </c>
      <c r="P9" s="182">
        <f t="shared" ca="1" si="12"/>
        <v>4.6788108930716863</v>
      </c>
      <c r="Q9" s="182">
        <f t="shared" ca="1" si="13"/>
        <v>0</v>
      </c>
      <c r="R9" s="183">
        <f t="shared" ca="1" si="14"/>
        <v>309.48320000000001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299.48320000000001</v>
      </c>
      <c r="H10" s="184">
        <f t="shared" ca="1" si="2"/>
        <v>289.95963399999999</v>
      </c>
      <c r="I10" s="185">
        <f t="shared" ca="1" si="5"/>
        <v>246.7</v>
      </c>
      <c r="J10" s="182">
        <f t="shared" ca="1" si="6"/>
        <v>38.729999999999997</v>
      </c>
      <c r="K10" s="182">
        <f t="shared" ca="1" si="7"/>
        <v>4.53</v>
      </c>
      <c r="L10" s="182">
        <f t="shared" ca="1" si="8"/>
        <v>0</v>
      </c>
      <c r="M10" s="183">
        <f t="shared" ca="1" si="9"/>
        <v>289.95999999999998</v>
      </c>
      <c r="N10" s="181">
        <f t="shared" ca="1" si="10"/>
        <v>254.80240529728241</v>
      </c>
      <c r="O10" s="182">
        <f t="shared" ca="1" si="11"/>
        <v>40.002015229686855</v>
      </c>
      <c r="P10" s="182">
        <f t="shared" ca="1" si="12"/>
        <v>4.6787794730307644</v>
      </c>
      <c r="Q10" s="182">
        <f t="shared" ca="1" si="13"/>
        <v>0</v>
      </c>
      <c r="R10" s="183">
        <f t="shared" ca="1" si="14"/>
        <v>299.48320000000001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299.48320000000001</v>
      </c>
      <c r="H11" s="184">
        <f t="shared" ca="1" si="2"/>
        <v>289.95963399999999</v>
      </c>
      <c r="I11" s="185">
        <f t="shared" ca="1" si="5"/>
        <v>246.7</v>
      </c>
      <c r="J11" s="182">
        <f t="shared" ca="1" si="6"/>
        <v>38.729999999999997</v>
      </c>
      <c r="K11" s="182">
        <f t="shared" ca="1" si="7"/>
        <v>4.53</v>
      </c>
      <c r="L11" s="182">
        <f t="shared" ca="1" si="8"/>
        <v>0</v>
      </c>
      <c r="M11" s="183">
        <f t="shared" ca="1" si="9"/>
        <v>289.95999999999998</v>
      </c>
      <c r="N11" s="181">
        <f t="shared" ca="1" si="10"/>
        <v>254.80240529728241</v>
      </c>
      <c r="O11" s="182">
        <f t="shared" ca="1" si="11"/>
        <v>40.002015229686855</v>
      </c>
      <c r="P11" s="182">
        <f t="shared" ca="1" si="12"/>
        <v>4.6787794730307644</v>
      </c>
      <c r="Q11" s="182">
        <f t="shared" ca="1" si="13"/>
        <v>0</v>
      </c>
      <c r="R11" s="183">
        <f t="shared" ca="1" si="14"/>
        <v>299.48320000000001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299.48320000000001</v>
      </c>
      <c r="H12" s="184">
        <f t="shared" ca="1" si="2"/>
        <v>289.95963399999999</v>
      </c>
      <c r="I12" s="185">
        <f t="shared" ca="1" si="5"/>
        <v>246.7</v>
      </c>
      <c r="J12" s="182">
        <f t="shared" ca="1" si="6"/>
        <v>38.729999999999997</v>
      </c>
      <c r="K12" s="182">
        <f t="shared" ca="1" si="7"/>
        <v>4.53</v>
      </c>
      <c r="L12" s="182">
        <f t="shared" ca="1" si="8"/>
        <v>0</v>
      </c>
      <c r="M12" s="183">
        <f t="shared" ca="1" si="9"/>
        <v>289.95999999999998</v>
      </c>
      <c r="N12" s="181">
        <f t="shared" ca="1" si="10"/>
        <v>254.80240529728241</v>
      </c>
      <c r="O12" s="182">
        <f t="shared" ca="1" si="11"/>
        <v>40.002015229686855</v>
      </c>
      <c r="P12" s="182">
        <f t="shared" ca="1" si="12"/>
        <v>4.6787794730307644</v>
      </c>
      <c r="Q12" s="182">
        <f t="shared" ca="1" si="13"/>
        <v>0</v>
      </c>
      <c r="R12" s="183">
        <f t="shared" ca="1" si="14"/>
        <v>299.48320000000001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299.48320000000001</v>
      </c>
      <c r="H13" s="184">
        <f t="shared" ca="1" si="2"/>
        <v>289.95963399999999</v>
      </c>
      <c r="I13" s="185">
        <f t="shared" ca="1" si="5"/>
        <v>246.7</v>
      </c>
      <c r="J13" s="182">
        <f t="shared" ca="1" si="6"/>
        <v>38.729999999999997</v>
      </c>
      <c r="K13" s="182">
        <f t="shared" ca="1" si="7"/>
        <v>4.53</v>
      </c>
      <c r="L13" s="182">
        <f t="shared" ca="1" si="8"/>
        <v>0</v>
      </c>
      <c r="M13" s="183">
        <f t="shared" ca="1" si="9"/>
        <v>289.95999999999998</v>
      </c>
      <c r="N13" s="181">
        <f t="shared" ca="1" si="10"/>
        <v>254.80240529728241</v>
      </c>
      <c r="O13" s="182">
        <f t="shared" ca="1" si="11"/>
        <v>40.002015229686855</v>
      </c>
      <c r="P13" s="182">
        <f t="shared" ca="1" si="12"/>
        <v>4.6787794730307644</v>
      </c>
      <c r="Q13" s="182">
        <f t="shared" ca="1" si="13"/>
        <v>0</v>
      </c>
      <c r="R13" s="183">
        <f t="shared" ca="1" si="14"/>
        <v>299.48320000000001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299.48320000000001</v>
      </c>
      <c r="H14" s="184">
        <f t="shared" ca="1" si="2"/>
        <v>289.95963399999999</v>
      </c>
      <c r="I14" s="185">
        <f t="shared" ca="1" si="5"/>
        <v>246.7</v>
      </c>
      <c r="J14" s="182">
        <f t="shared" ca="1" si="6"/>
        <v>38.729999999999997</v>
      </c>
      <c r="K14" s="182">
        <f t="shared" ca="1" si="7"/>
        <v>4.53</v>
      </c>
      <c r="L14" s="182">
        <f t="shared" ca="1" si="8"/>
        <v>0</v>
      </c>
      <c r="M14" s="183">
        <f t="shared" ca="1" si="9"/>
        <v>289.95999999999998</v>
      </c>
      <c r="N14" s="181">
        <f t="shared" ca="1" si="10"/>
        <v>254.80240529728241</v>
      </c>
      <c r="O14" s="182">
        <f t="shared" ca="1" si="11"/>
        <v>40.002015229686855</v>
      </c>
      <c r="P14" s="182">
        <f t="shared" ca="1" si="12"/>
        <v>4.6787794730307644</v>
      </c>
      <c r="Q14" s="182">
        <f t="shared" ca="1" si="13"/>
        <v>0</v>
      </c>
      <c r="R14" s="183">
        <f t="shared" ca="1" si="14"/>
        <v>299.48320000000001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299.48320000000001</v>
      </c>
      <c r="H15" s="184">
        <f t="shared" ca="1" si="2"/>
        <v>289.95963399999999</v>
      </c>
      <c r="I15" s="185">
        <f t="shared" ca="1" si="5"/>
        <v>246.7</v>
      </c>
      <c r="J15" s="182">
        <f t="shared" ca="1" si="6"/>
        <v>38.729999999999997</v>
      </c>
      <c r="K15" s="182">
        <f t="shared" ca="1" si="7"/>
        <v>4.53</v>
      </c>
      <c r="L15" s="182">
        <f t="shared" ca="1" si="8"/>
        <v>0</v>
      </c>
      <c r="M15" s="183">
        <f t="shared" ca="1" si="9"/>
        <v>289.95999999999998</v>
      </c>
      <c r="N15" s="181">
        <f t="shared" ca="1" si="10"/>
        <v>254.80240529728241</v>
      </c>
      <c r="O15" s="182">
        <f t="shared" ca="1" si="11"/>
        <v>40.002015229686855</v>
      </c>
      <c r="P15" s="182">
        <f t="shared" ca="1" si="12"/>
        <v>4.6787794730307644</v>
      </c>
      <c r="Q15" s="182">
        <f t="shared" ca="1" si="13"/>
        <v>0</v>
      </c>
      <c r="R15" s="183">
        <f t="shared" ca="1" si="14"/>
        <v>299.48320000000001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299.48320000000001</v>
      </c>
      <c r="H16" s="184">
        <f t="shared" ca="1" si="2"/>
        <v>289.95963399999999</v>
      </c>
      <c r="I16" s="185">
        <f t="shared" ca="1" si="5"/>
        <v>246.7</v>
      </c>
      <c r="J16" s="182">
        <f t="shared" ca="1" si="6"/>
        <v>38.729999999999997</v>
      </c>
      <c r="K16" s="182">
        <f t="shared" ca="1" si="7"/>
        <v>4.53</v>
      </c>
      <c r="L16" s="182">
        <f t="shared" ca="1" si="8"/>
        <v>0</v>
      </c>
      <c r="M16" s="183">
        <f t="shared" ca="1" si="9"/>
        <v>289.95999999999998</v>
      </c>
      <c r="N16" s="181">
        <f t="shared" ca="1" si="10"/>
        <v>254.80240529728241</v>
      </c>
      <c r="O16" s="182">
        <f t="shared" ca="1" si="11"/>
        <v>40.002015229686855</v>
      </c>
      <c r="P16" s="182">
        <f t="shared" ca="1" si="12"/>
        <v>4.6787794730307644</v>
      </c>
      <c r="Q16" s="182">
        <f t="shared" ca="1" si="13"/>
        <v>0</v>
      </c>
      <c r="R16" s="183">
        <f t="shared" ca="1" si="14"/>
        <v>299.48320000000001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299.48320000000001</v>
      </c>
      <c r="H17" s="184">
        <f t="shared" ca="1" si="2"/>
        <v>289.95963399999999</v>
      </c>
      <c r="I17" s="185">
        <f t="shared" ca="1" si="5"/>
        <v>246.7</v>
      </c>
      <c r="J17" s="182">
        <f t="shared" ca="1" si="6"/>
        <v>38.729999999999997</v>
      </c>
      <c r="K17" s="182">
        <f t="shared" ca="1" si="7"/>
        <v>4.53</v>
      </c>
      <c r="L17" s="182">
        <f t="shared" ca="1" si="8"/>
        <v>0</v>
      </c>
      <c r="M17" s="183">
        <f t="shared" ca="1" si="9"/>
        <v>289.95999999999998</v>
      </c>
      <c r="N17" s="181">
        <f t="shared" ca="1" si="10"/>
        <v>254.80240529728241</v>
      </c>
      <c r="O17" s="182">
        <f t="shared" ca="1" si="11"/>
        <v>40.002015229686855</v>
      </c>
      <c r="P17" s="182">
        <f t="shared" ca="1" si="12"/>
        <v>4.6787794730307644</v>
      </c>
      <c r="Q17" s="182">
        <f t="shared" ca="1" si="13"/>
        <v>0</v>
      </c>
      <c r="R17" s="183">
        <f t="shared" ca="1" si="14"/>
        <v>299.48320000000001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299.48320000000001</v>
      </c>
      <c r="H18" s="184">
        <f t="shared" ca="1" si="2"/>
        <v>289.95963399999999</v>
      </c>
      <c r="I18" s="185">
        <f t="shared" ca="1" si="5"/>
        <v>246.7</v>
      </c>
      <c r="J18" s="182">
        <f t="shared" ca="1" si="6"/>
        <v>38.729999999999997</v>
      </c>
      <c r="K18" s="182">
        <f t="shared" ca="1" si="7"/>
        <v>4.53</v>
      </c>
      <c r="L18" s="182">
        <f t="shared" ca="1" si="8"/>
        <v>0</v>
      </c>
      <c r="M18" s="183">
        <f t="shared" ca="1" si="9"/>
        <v>289.95999999999998</v>
      </c>
      <c r="N18" s="181">
        <f t="shared" ca="1" si="10"/>
        <v>254.80240529728241</v>
      </c>
      <c r="O18" s="182">
        <f t="shared" ca="1" si="11"/>
        <v>40.002015229686855</v>
      </c>
      <c r="P18" s="182">
        <f t="shared" ca="1" si="12"/>
        <v>4.6787794730307644</v>
      </c>
      <c r="Q18" s="182">
        <f t="shared" ca="1" si="13"/>
        <v>0</v>
      </c>
      <c r="R18" s="183">
        <f t="shared" ca="1" si="14"/>
        <v>299.48320000000001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299.48320000000001</v>
      </c>
      <c r="H19" s="184">
        <f t="shared" ca="1" si="2"/>
        <v>289.95963399999999</v>
      </c>
      <c r="I19" s="185">
        <f t="shared" ca="1" si="5"/>
        <v>246.7</v>
      </c>
      <c r="J19" s="182">
        <f t="shared" ca="1" si="6"/>
        <v>38.729999999999997</v>
      </c>
      <c r="K19" s="182">
        <f t="shared" ca="1" si="7"/>
        <v>4.53</v>
      </c>
      <c r="L19" s="182">
        <f t="shared" ca="1" si="8"/>
        <v>0</v>
      </c>
      <c r="M19" s="183">
        <f t="shared" ca="1" si="9"/>
        <v>289.95999999999998</v>
      </c>
      <c r="N19" s="181">
        <f t="shared" ca="1" si="10"/>
        <v>254.80240529728241</v>
      </c>
      <c r="O19" s="182">
        <f t="shared" ca="1" si="11"/>
        <v>40.002015229686855</v>
      </c>
      <c r="P19" s="182">
        <f t="shared" ca="1" si="12"/>
        <v>4.6787794730307644</v>
      </c>
      <c r="Q19" s="182">
        <f t="shared" ca="1" si="13"/>
        <v>0</v>
      </c>
      <c r="R19" s="183">
        <f t="shared" ca="1" si="14"/>
        <v>299.48320000000001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299.48320000000001</v>
      </c>
      <c r="H20" s="184">
        <f t="shared" ca="1" si="2"/>
        <v>289.95963399999999</v>
      </c>
      <c r="I20" s="185">
        <f t="shared" ca="1" si="5"/>
        <v>246.7</v>
      </c>
      <c r="J20" s="182">
        <f t="shared" ca="1" si="6"/>
        <v>38.729999999999997</v>
      </c>
      <c r="K20" s="182">
        <f t="shared" ca="1" si="7"/>
        <v>4.53</v>
      </c>
      <c r="L20" s="182">
        <f t="shared" ca="1" si="8"/>
        <v>0</v>
      </c>
      <c r="M20" s="183">
        <f t="shared" ca="1" si="9"/>
        <v>289.95999999999998</v>
      </c>
      <c r="N20" s="181">
        <f t="shared" ca="1" si="10"/>
        <v>254.80240529728241</v>
      </c>
      <c r="O20" s="182">
        <f t="shared" ca="1" si="11"/>
        <v>40.002015229686855</v>
      </c>
      <c r="P20" s="182">
        <f t="shared" ca="1" si="12"/>
        <v>4.6787794730307644</v>
      </c>
      <c r="Q20" s="182">
        <f t="shared" ca="1" si="13"/>
        <v>0</v>
      </c>
      <c r="R20" s="183">
        <f t="shared" ca="1" si="14"/>
        <v>299.48320000000001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299.48320000000001</v>
      </c>
      <c r="H21" s="184">
        <f t="shared" ca="1" si="2"/>
        <v>289.95963399999999</v>
      </c>
      <c r="I21" s="185">
        <f t="shared" ca="1" si="5"/>
        <v>246.7</v>
      </c>
      <c r="J21" s="182">
        <f t="shared" ca="1" si="6"/>
        <v>38.729999999999997</v>
      </c>
      <c r="K21" s="182">
        <f t="shared" ca="1" si="7"/>
        <v>4.53</v>
      </c>
      <c r="L21" s="182">
        <f t="shared" ca="1" si="8"/>
        <v>0</v>
      </c>
      <c r="M21" s="183">
        <f t="shared" ca="1" si="9"/>
        <v>289.95999999999998</v>
      </c>
      <c r="N21" s="181">
        <f t="shared" ca="1" si="10"/>
        <v>254.80240529728241</v>
      </c>
      <c r="O21" s="182">
        <f t="shared" ca="1" si="11"/>
        <v>40.002015229686855</v>
      </c>
      <c r="P21" s="182">
        <f t="shared" ca="1" si="12"/>
        <v>4.6787794730307644</v>
      </c>
      <c r="Q21" s="182">
        <f t="shared" ca="1" si="13"/>
        <v>0</v>
      </c>
      <c r="R21" s="183">
        <f t="shared" ca="1" si="14"/>
        <v>299.48320000000001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299.48320000000001</v>
      </c>
      <c r="H22" s="184">
        <f t="shared" ca="1" si="2"/>
        <v>289.95963399999999</v>
      </c>
      <c r="I22" s="185">
        <f t="shared" ca="1" si="5"/>
        <v>246.7</v>
      </c>
      <c r="J22" s="182">
        <f t="shared" ca="1" si="6"/>
        <v>38.729999999999997</v>
      </c>
      <c r="K22" s="182">
        <f t="shared" ca="1" si="7"/>
        <v>4.53</v>
      </c>
      <c r="L22" s="182">
        <f t="shared" ca="1" si="8"/>
        <v>0</v>
      </c>
      <c r="M22" s="183">
        <f t="shared" ca="1" si="9"/>
        <v>289.95999999999998</v>
      </c>
      <c r="N22" s="181">
        <f t="shared" ca="1" si="10"/>
        <v>254.80240529728241</v>
      </c>
      <c r="O22" s="182">
        <f t="shared" ca="1" si="11"/>
        <v>40.002015229686855</v>
      </c>
      <c r="P22" s="182">
        <f t="shared" ca="1" si="12"/>
        <v>4.6787794730307644</v>
      </c>
      <c r="Q22" s="182">
        <f t="shared" ca="1" si="13"/>
        <v>0</v>
      </c>
      <c r="R22" s="183">
        <f t="shared" ca="1" si="14"/>
        <v>299.48320000000001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309.48320000000001</v>
      </c>
      <c r="H23" s="184">
        <f t="shared" ca="1" si="2"/>
        <v>299.64163400000001</v>
      </c>
      <c r="I23" s="185">
        <f t="shared" ca="1" si="5"/>
        <v>246.7</v>
      </c>
      <c r="J23" s="182">
        <f t="shared" ca="1" si="6"/>
        <v>48.41</v>
      </c>
      <c r="K23" s="182">
        <f t="shared" ca="1" si="7"/>
        <v>4.53</v>
      </c>
      <c r="L23" s="182">
        <f t="shared" ca="1" si="8"/>
        <v>0</v>
      </c>
      <c r="M23" s="183">
        <f t="shared" ca="1" si="9"/>
        <v>299.64</v>
      </c>
      <c r="N23" s="181">
        <f t="shared" ca="1" si="10"/>
        <v>254.8041164063543</v>
      </c>
      <c r="O23" s="182">
        <f t="shared" ca="1" si="11"/>
        <v>50.000272700574023</v>
      </c>
      <c r="P23" s="182">
        <f t="shared" ca="1" si="12"/>
        <v>4.6788108930716863</v>
      </c>
      <c r="Q23" s="182">
        <f t="shared" ca="1" si="13"/>
        <v>0</v>
      </c>
      <c r="R23" s="183">
        <f t="shared" ca="1" si="14"/>
        <v>309.48320000000001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309.48320000000001</v>
      </c>
      <c r="H24" s="184">
        <f t="shared" ca="1" si="2"/>
        <v>299.64163400000001</v>
      </c>
      <c r="I24" s="185">
        <f t="shared" ca="1" si="5"/>
        <v>246.7</v>
      </c>
      <c r="J24" s="182">
        <f t="shared" ca="1" si="6"/>
        <v>48.41</v>
      </c>
      <c r="K24" s="182">
        <f t="shared" ca="1" si="7"/>
        <v>4.53</v>
      </c>
      <c r="L24" s="182">
        <f t="shared" ca="1" si="8"/>
        <v>0</v>
      </c>
      <c r="M24" s="183">
        <f t="shared" ca="1" si="9"/>
        <v>299.64</v>
      </c>
      <c r="N24" s="181">
        <f t="shared" ca="1" si="10"/>
        <v>254.8041164063543</v>
      </c>
      <c r="O24" s="182">
        <f t="shared" ca="1" si="11"/>
        <v>50.000272700574023</v>
      </c>
      <c r="P24" s="182">
        <f t="shared" ca="1" si="12"/>
        <v>4.6788108930716863</v>
      </c>
      <c r="Q24" s="182">
        <f t="shared" ca="1" si="13"/>
        <v>0</v>
      </c>
      <c r="R24" s="183">
        <f t="shared" ca="1" si="14"/>
        <v>309.48320000000001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309.48320000000001</v>
      </c>
      <c r="H25" s="184">
        <f t="shared" ca="1" si="2"/>
        <v>299.64163400000001</v>
      </c>
      <c r="I25" s="185">
        <f t="shared" ca="1" si="5"/>
        <v>246.7</v>
      </c>
      <c r="J25" s="182">
        <f t="shared" ca="1" si="6"/>
        <v>48.41</v>
      </c>
      <c r="K25" s="182">
        <f t="shared" ca="1" si="7"/>
        <v>4.53</v>
      </c>
      <c r="L25" s="182">
        <f t="shared" ca="1" si="8"/>
        <v>0</v>
      </c>
      <c r="M25" s="183">
        <f t="shared" ca="1" si="9"/>
        <v>299.64</v>
      </c>
      <c r="N25" s="181">
        <f t="shared" ca="1" si="10"/>
        <v>254.8041164063543</v>
      </c>
      <c r="O25" s="182">
        <f t="shared" ca="1" si="11"/>
        <v>50.000272700574023</v>
      </c>
      <c r="P25" s="182">
        <f t="shared" ca="1" si="12"/>
        <v>4.6788108930716863</v>
      </c>
      <c r="Q25" s="182">
        <f t="shared" ca="1" si="13"/>
        <v>0</v>
      </c>
      <c r="R25" s="183">
        <f t="shared" ca="1" si="14"/>
        <v>309.48320000000001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309.48320000000001</v>
      </c>
      <c r="H26" s="184">
        <f t="shared" ca="1" si="2"/>
        <v>299.64163400000001</v>
      </c>
      <c r="I26" s="185">
        <f t="shared" ca="1" si="5"/>
        <v>246.7</v>
      </c>
      <c r="J26" s="182">
        <f t="shared" ca="1" si="6"/>
        <v>48.41</v>
      </c>
      <c r="K26" s="182">
        <f t="shared" ca="1" si="7"/>
        <v>4.53</v>
      </c>
      <c r="L26" s="182">
        <f t="shared" ca="1" si="8"/>
        <v>0</v>
      </c>
      <c r="M26" s="183">
        <f t="shared" ca="1" si="9"/>
        <v>299.64</v>
      </c>
      <c r="N26" s="181">
        <f t="shared" ca="1" si="10"/>
        <v>254.8041164063543</v>
      </c>
      <c r="O26" s="182">
        <f t="shared" ca="1" si="11"/>
        <v>50.000272700574023</v>
      </c>
      <c r="P26" s="182">
        <f t="shared" ca="1" si="12"/>
        <v>4.6788108930716863</v>
      </c>
      <c r="Q26" s="182">
        <f t="shared" ca="1" si="13"/>
        <v>0</v>
      </c>
      <c r="R26" s="183">
        <f t="shared" ca="1" si="14"/>
        <v>309.48320000000001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309.48320000000001</v>
      </c>
      <c r="H27" s="184">
        <f t="shared" ca="1" si="2"/>
        <v>299.64163400000001</v>
      </c>
      <c r="I27" s="185">
        <f t="shared" ca="1" si="5"/>
        <v>246.7</v>
      </c>
      <c r="J27" s="182">
        <f t="shared" ca="1" si="6"/>
        <v>48.41</v>
      </c>
      <c r="K27" s="182">
        <f t="shared" ca="1" si="7"/>
        <v>4.53</v>
      </c>
      <c r="L27" s="182">
        <f t="shared" ca="1" si="8"/>
        <v>0</v>
      </c>
      <c r="M27" s="183">
        <f t="shared" ca="1" si="9"/>
        <v>299.64</v>
      </c>
      <c r="N27" s="181">
        <f t="shared" ca="1" si="10"/>
        <v>254.8041164063543</v>
      </c>
      <c r="O27" s="182">
        <f t="shared" ca="1" si="11"/>
        <v>50.000272700574023</v>
      </c>
      <c r="P27" s="182">
        <f t="shared" ca="1" si="12"/>
        <v>4.6788108930716863</v>
      </c>
      <c r="Q27" s="182">
        <f t="shared" ca="1" si="13"/>
        <v>0</v>
      </c>
      <c r="R27" s="183">
        <f t="shared" ca="1" si="14"/>
        <v>309.48320000000001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309.48320000000001</v>
      </c>
      <c r="H28" s="184">
        <f t="shared" ca="1" si="2"/>
        <v>299.64163400000001</v>
      </c>
      <c r="I28" s="185">
        <f t="shared" ca="1" si="5"/>
        <v>246.7</v>
      </c>
      <c r="J28" s="182">
        <f t="shared" ca="1" si="6"/>
        <v>48.41</v>
      </c>
      <c r="K28" s="182">
        <f t="shared" ca="1" si="7"/>
        <v>4.53</v>
      </c>
      <c r="L28" s="182">
        <f t="shared" ca="1" si="8"/>
        <v>0</v>
      </c>
      <c r="M28" s="183">
        <f t="shared" ca="1" si="9"/>
        <v>299.64</v>
      </c>
      <c r="N28" s="181">
        <f t="shared" ca="1" si="10"/>
        <v>254.8041164063543</v>
      </c>
      <c r="O28" s="182">
        <f t="shared" ca="1" si="11"/>
        <v>50.000272700574023</v>
      </c>
      <c r="P28" s="182">
        <f t="shared" ca="1" si="12"/>
        <v>4.6788108930716863</v>
      </c>
      <c r="Q28" s="182">
        <f t="shared" ca="1" si="13"/>
        <v>0</v>
      </c>
      <c r="R28" s="183">
        <f t="shared" ca="1" si="14"/>
        <v>309.48320000000001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341.56009999999998</v>
      </c>
      <c r="H29" s="184">
        <f t="shared" ca="1" si="2"/>
        <v>330.698489</v>
      </c>
      <c r="I29" s="185">
        <f t="shared" ca="1" si="5"/>
        <v>246.7</v>
      </c>
      <c r="J29" s="182">
        <f t="shared" ca="1" si="6"/>
        <v>79.47</v>
      </c>
      <c r="K29" s="182">
        <f t="shared" ca="1" si="7"/>
        <v>4.53</v>
      </c>
      <c r="L29" s="182">
        <f t="shared" ca="1" si="8"/>
        <v>0</v>
      </c>
      <c r="M29" s="183">
        <f t="shared" ca="1" si="9"/>
        <v>330.69999999999993</v>
      </c>
      <c r="N29" s="181">
        <f t="shared" ca="1" si="10"/>
        <v>254.80156235258542</v>
      </c>
      <c r="O29" s="182">
        <f t="shared" ca="1" si="11"/>
        <v>82.079773652857568</v>
      </c>
      <c r="P29" s="182">
        <f t="shared" ca="1" si="12"/>
        <v>4.6787639945570012</v>
      </c>
      <c r="Q29" s="182">
        <f t="shared" ca="1" si="13"/>
        <v>0</v>
      </c>
      <c r="R29" s="183">
        <f t="shared" ca="1" si="14"/>
        <v>341.56010000000003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341.56009999999998</v>
      </c>
      <c r="H30" s="184">
        <f t="shared" ca="1" si="2"/>
        <v>330.698489</v>
      </c>
      <c r="I30" s="185">
        <f t="shared" ca="1" si="5"/>
        <v>246.7</v>
      </c>
      <c r="J30" s="182">
        <f t="shared" ca="1" si="6"/>
        <v>79.47</v>
      </c>
      <c r="K30" s="182">
        <f t="shared" ca="1" si="7"/>
        <v>4.53</v>
      </c>
      <c r="L30" s="182">
        <f t="shared" ca="1" si="8"/>
        <v>0</v>
      </c>
      <c r="M30" s="183">
        <f t="shared" ca="1" si="9"/>
        <v>330.69999999999993</v>
      </c>
      <c r="N30" s="181">
        <f t="shared" ca="1" si="10"/>
        <v>254.80156235258542</v>
      </c>
      <c r="O30" s="182">
        <f t="shared" ca="1" si="11"/>
        <v>82.079773652857568</v>
      </c>
      <c r="P30" s="182">
        <f t="shared" ca="1" si="12"/>
        <v>4.6787639945570012</v>
      </c>
      <c r="Q30" s="182">
        <f t="shared" ca="1" si="13"/>
        <v>0</v>
      </c>
      <c r="R30" s="183">
        <f t="shared" ca="1" si="14"/>
        <v>341.56010000000003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330.698489</v>
      </c>
      <c r="I31" s="185">
        <f t="shared" ca="1" si="5"/>
        <v>246.7</v>
      </c>
      <c r="J31" s="182">
        <f t="shared" ca="1" si="6"/>
        <v>79.47</v>
      </c>
      <c r="K31" s="182">
        <f t="shared" ca="1" si="7"/>
        <v>4.53</v>
      </c>
      <c r="L31" s="182">
        <f t="shared" ca="1" si="8"/>
        <v>0</v>
      </c>
      <c r="M31" s="183">
        <f t="shared" ca="1" si="9"/>
        <v>330.69999999999993</v>
      </c>
      <c r="N31" s="181">
        <f t="shared" ca="1" si="10"/>
        <v>254.80156235258542</v>
      </c>
      <c r="O31" s="182">
        <f t="shared" ca="1" si="11"/>
        <v>82.079773652857568</v>
      </c>
      <c r="P31" s="182">
        <f t="shared" ca="1" si="12"/>
        <v>4.6787639945570012</v>
      </c>
      <c r="Q31" s="182">
        <f t="shared" ca="1" si="13"/>
        <v>0</v>
      </c>
      <c r="R31" s="183">
        <f t="shared" ca="1" si="14"/>
        <v>341.56010000000003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330.698489</v>
      </c>
      <c r="I32" s="185">
        <f t="shared" ca="1" si="5"/>
        <v>246.7</v>
      </c>
      <c r="J32" s="182">
        <f t="shared" ca="1" si="6"/>
        <v>79.47</v>
      </c>
      <c r="K32" s="182">
        <f t="shared" ca="1" si="7"/>
        <v>4.53</v>
      </c>
      <c r="L32" s="182">
        <f t="shared" ca="1" si="8"/>
        <v>0</v>
      </c>
      <c r="M32" s="183">
        <f t="shared" ca="1" si="9"/>
        <v>330.69999999999993</v>
      </c>
      <c r="N32" s="181">
        <f t="shared" ca="1" si="10"/>
        <v>254.80156235258542</v>
      </c>
      <c r="O32" s="182">
        <f t="shared" ca="1" si="11"/>
        <v>82.079773652857568</v>
      </c>
      <c r="P32" s="182">
        <f t="shared" ca="1" si="12"/>
        <v>4.6787639945570012</v>
      </c>
      <c r="Q32" s="182">
        <f t="shared" ca="1" si="13"/>
        <v>0</v>
      </c>
      <c r="R32" s="183">
        <f t="shared" ca="1" si="14"/>
        <v>341.56010000000003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341.56009999999998</v>
      </c>
      <c r="H33" s="184">
        <f t="shared" ca="1" si="2"/>
        <v>330.698489</v>
      </c>
      <c r="I33" s="185">
        <f t="shared" ca="1" si="5"/>
        <v>246.7</v>
      </c>
      <c r="J33" s="182">
        <f t="shared" ca="1" si="6"/>
        <v>79.47</v>
      </c>
      <c r="K33" s="182">
        <f t="shared" ca="1" si="7"/>
        <v>4.53</v>
      </c>
      <c r="L33" s="182">
        <f t="shared" ca="1" si="8"/>
        <v>0</v>
      </c>
      <c r="M33" s="183">
        <f t="shared" ca="1" si="9"/>
        <v>330.69999999999993</v>
      </c>
      <c r="N33" s="181">
        <f t="shared" ca="1" si="10"/>
        <v>254.80156235258542</v>
      </c>
      <c r="O33" s="182">
        <f t="shared" ca="1" si="11"/>
        <v>82.079773652857568</v>
      </c>
      <c r="P33" s="182">
        <f t="shared" ca="1" si="12"/>
        <v>4.6787639945570012</v>
      </c>
      <c r="Q33" s="182">
        <f t="shared" ca="1" si="13"/>
        <v>0</v>
      </c>
      <c r="R33" s="183">
        <f t="shared" ca="1" si="14"/>
        <v>341.56010000000003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299.48320000000001</v>
      </c>
      <c r="H34" s="184">
        <f t="shared" ca="1" si="2"/>
        <v>289.95963399999999</v>
      </c>
      <c r="I34" s="185">
        <f t="shared" ca="1" si="5"/>
        <v>246.7</v>
      </c>
      <c r="J34" s="182">
        <f t="shared" ca="1" si="6"/>
        <v>38.729999999999997</v>
      </c>
      <c r="K34" s="182">
        <f t="shared" ca="1" si="7"/>
        <v>4.53</v>
      </c>
      <c r="L34" s="182">
        <f t="shared" ca="1" si="8"/>
        <v>0</v>
      </c>
      <c r="M34" s="183">
        <f t="shared" ca="1" si="9"/>
        <v>289.95999999999998</v>
      </c>
      <c r="N34" s="181">
        <f t="shared" ca="1" si="10"/>
        <v>254.80240529728241</v>
      </c>
      <c r="O34" s="182">
        <f t="shared" ca="1" si="11"/>
        <v>40.002015229686855</v>
      </c>
      <c r="P34" s="182">
        <f t="shared" ca="1" si="12"/>
        <v>4.6787794730307644</v>
      </c>
      <c r="Q34" s="182">
        <f t="shared" ca="1" si="13"/>
        <v>0</v>
      </c>
      <c r="R34" s="183">
        <f t="shared" ca="1" si="14"/>
        <v>299.48320000000001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294.80380000000002</v>
      </c>
      <c r="H35" s="184">
        <f t="shared" ca="1" si="2"/>
        <v>285.42903899999999</v>
      </c>
      <c r="I35" s="185">
        <f t="shared" ca="1" si="5"/>
        <v>246.7</v>
      </c>
      <c r="J35" s="182">
        <f t="shared" ca="1" si="6"/>
        <v>38.729999999999997</v>
      </c>
      <c r="K35" s="182">
        <f t="shared" ca="1" si="7"/>
        <v>0</v>
      </c>
      <c r="L35" s="182">
        <f t="shared" ca="1" si="8"/>
        <v>0</v>
      </c>
      <c r="M35" s="183">
        <f t="shared" ca="1" si="9"/>
        <v>285.43</v>
      </c>
      <c r="N35" s="181">
        <f t="shared" ca="1" si="10"/>
        <v>254.80186896962479</v>
      </c>
      <c r="O35" s="182">
        <f t="shared" ca="1" si="11"/>
        <v>40.001931030375218</v>
      </c>
      <c r="P35" s="182">
        <f t="shared" ca="1" si="12"/>
        <v>0</v>
      </c>
      <c r="Q35" s="182">
        <f t="shared" ca="1" si="13"/>
        <v>0</v>
      </c>
      <c r="R35" s="183">
        <f t="shared" ca="1" si="14"/>
        <v>294.80380000000002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294.80380000000002</v>
      </c>
      <c r="H36" s="184">
        <f t="shared" ca="1" si="2"/>
        <v>285.42903899999999</v>
      </c>
      <c r="I36" s="185">
        <f t="shared" ca="1" si="5"/>
        <v>246.7</v>
      </c>
      <c r="J36" s="182">
        <f t="shared" ca="1" si="6"/>
        <v>38.729999999999997</v>
      </c>
      <c r="K36" s="182">
        <f t="shared" ca="1" si="7"/>
        <v>0</v>
      </c>
      <c r="L36" s="182">
        <f t="shared" ca="1" si="8"/>
        <v>0</v>
      </c>
      <c r="M36" s="183">
        <f t="shared" ca="1" si="9"/>
        <v>285.43</v>
      </c>
      <c r="N36" s="181">
        <f t="shared" ca="1" si="10"/>
        <v>254.80186896962479</v>
      </c>
      <c r="O36" s="182">
        <f t="shared" ca="1" si="11"/>
        <v>40.001931030375218</v>
      </c>
      <c r="P36" s="182">
        <f t="shared" ca="1" si="12"/>
        <v>0</v>
      </c>
      <c r="Q36" s="182">
        <f t="shared" ca="1" si="13"/>
        <v>0</v>
      </c>
      <c r="R36" s="183">
        <f t="shared" ca="1" si="14"/>
        <v>294.80380000000002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294.80380000000002</v>
      </c>
      <c r="H37" s="184">
        <f t="shared" ca="1" si="2"/>
        <v>285.42903899999999</v>
      </c>
      <c r="I37" s="185">
        <f t="shared" ca="1" si="5"/>
        <v>246.7</v>
      </c>
      <c r="J37" s="182">
        <f t="shared" ca="1" si="6"/>
        <v>38.729999999999997</v>
      </c>
      <c r="K37" s="182">
        <f t="shared" ca="1" si="7"/>
        <v>0</v>
      </c>
      <c r="L37" s="182">
        <f t="shared" ca="1" si="8"/>
        <v>0</v>
      </c>
      <c r="M37" s="183">
        <f t="shared" ca="1" si="9"/>
        <v>285.43</v>
      </c>
      <c r="N37" s="181">
        <f t="shared" ca="1" si="10"/>
        <v>254.80186896962479</v>
      </c>
      <c r="O37" s="182">
        <f t="shared" ca="1" si="11"/>
        <v>40.001931030375218</v>
      </c>
      <c r="P37" s="182">
        <f t="shared" ca="1" si="12"/>
        <v>0</v>
      </c>
      <c r="Q37" s="182">
        <f t="shared" ca="1" si="13"/>
        <v>0</v>
      </c>
      <c r="R37" s="183">
        <f t="shared" ca="1" si="14"/>
        <v>294.80380000000002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294.80380000000002</v>
      </c>
      <c r="H38" s="184">
        <f t="shared" ca="1" si="2"/>
        <v>285.42903899999999</v>
      </c>
      <c r="I38" s="185">
        <f t="shared" ca="1" si="5"/>
        <v>246.7</v>
      </c>
      <c r="J38" s="182">
        <f t="shared" ca="1" si="6"/>
        <v>38.729999999999997</v>
      </c>
      <c r="K38" s="182">
        <f t="shared" ca="1" si="7"/>
        <v>0</v>
      </c>
      <c r="L38" s="182">
        <f t="shared" ca="1" si="8"/>
        <v>0</v>
      </c>
      <c r="M38" s="183">
        <f t="shared" ca="1" si="9"/>
        <v>285.43</v>
      </c>
      <c r="N38" s="181">
        <f t="shared" ca="1" si="10"/>
        <v>254.80186896962479</v>
      </c>
      <c r="O38" s="182">
        <f t="shared" ca="1" si="11"/>
        <v>40.001931030375218</v>
      </c>
      <c r="P38" s="182">
        <f t="shared" ca="1" si="12"/>
        <v>0</v>
      </c>
      <c r="Q38" s="182">
        <f t="shared" ca="1" si="13"/>
        <v>0</v>
      </c>
      <c r="R38" s="183">
        <f t="shared" ca="1" si="14"/>
        <v>294.80380000000002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294.80380000000002</v>
      </c>
      <c r="H39" s="184">
        <f t="shared" ca="1" si="2"/>
        <v>285.42903899999999</v>
      </c>
      <c r="I39" s="185">
        <f t="shared" ca="1" si="5"/>
        <v>246.7</v>
      </c>
      <c r="J39" s="182">
        <f t="shared" ca="1" si="6"/>
        <v>38.729999999999997</v>
      </c>
      <c r="K39" s="182">
        <f t="shared" ca="1" si="7"/>
        <v>0</v>
      </c>
      <c r="L39" s="182">
        <f t="shared" ca="1" si="8"/>
        <v>0</v>
      </c>
      <c r="M39" s="183">
        <f t="shared" ca="1" si="9"/>
        <v>285.43</v>
      </c>
      <c r="N39" s="181">
        <f t="shared" ca="1" si="10"/>
        <v>254.80186896962479</v>
      </c>
      <c r="O39" s="182">
        <f t="shared" ca="1" si="11"/>
        <v>40.001931030375218</v>
      </c>
      <c r="P39" s="182">
        <f t="shared" ca="1" si="12"/>
        <v>0</v>
      </c>
      <c r="Q39" s="182">
        <f t="shared" ca="1" si="13"/>
        <v>0</v>
      </c>
      <c r="R39" s="183">
        <f t="shared" ca="1" si="14"/>
        <v>294.80380000000002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294.80380000000002</v>
      </c>
      <c r="H40" s="184">
        <f t="shared" ca="1" si="2"/>
        <v>285.42903899999999</v>
      </c>
      <c r="I40" s="185">
        <f t="shared" ca="1" si="5"/>
        <v>246.7</v>
      </c>
      <c r="J40" s="182">
        <f t="shared" ca="1" si="6"/>
        <v>38.729999999999997</v>
      </c>
      <c r="K40" s="182">
        <f t="shared" ca="1" si="7"/>
        <v>0</v>
      </c>
      <c r="L40" s="182">
        <f t="shared" ca="1" si="8"/>
        <v>0</v>
      </c>
      <c r="M40" s="183">
        <f t="shared" ca="1" si="9"/>
        <v>285.43</v>
      </c>
      <c r="N40" s="181">
        <f t="shared" ca="1" si="10"/>
        <v>254.80186896962479</v>
      </c>
      <c r="O40" s="182">
        <f t="shared" ca="1" si="11"/>
        <v>40.001931030375218</v>
      </c>
      <c r="P40" s="182">
        <f t="shared" ca="1" si="12"/>
        <v>0</v>
      </c>
      <c r="Q40" s="182">
        <f t="shared" ca="1" si="13"/>
        <v>0</v>
      </c>
      <c r="R40" s="183">
        <f t="shared" ca="1" si="14"/>
        <v>294.80380000000002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294.80380000000002</v>
      </c>
      <c r="H41" s="184">
        <f t="shared" ca="1" si="2"/>
        <v>285.42903899999999</v>
      </c>
      <c r="I41" s="185">
        <f t="shared" ca="1" si="5"/>
        <v>246.7</v>
      </c>
      <c r="J41" s="182">
        <f t="shared" ca="1" si="6"/>
        <v>38.729999999999997</v>
      </c>
      <c r="K41" s="182">
        <f t="shared" ca="1" si="7"/>
        <v>0</v>
      </c>
      <c r="L41" s="182">
        <f t="shared" ca="1" si="8"/>
        <v>0</v>
      </c>
      <c r="M41" s="183">
        <f t="shared" ca="1" si="9"/>
        <v>285.43</v>
      </c>
      <c r="N41" s="181">
        <f t="shared" ca="1" si="10"/>
        <v>254.80186896962479</v>
      </c>
      <c r="O41" s="182">
        <f t="shared" ca="1" si="11"/>
        <v>40.001931030375218</v>
      </c>
      <c r="P41" s="182">
        <f t="shared" ca="1" si="12"/>
        <v>0</v>
      </c>
      <c r="Q41" s="182">
        <f t="shared" ca="1" si="13"/>
        <v>0</v>
      </c>
      <c r="R41" s="183">
        <f t="shared" ca="1" si="14"/>
        <v>294.80380000000002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294.80380000000002</v>
      </c>
      <c r="H42" s="184">
        <f t="shared" ca="1" si="2"/>
        <v>285.42903899999999</v>
      </c>
      <c r="I42" s="185">
        <f t="shared" ca="1" si="5"/>
        <v>246.7</v>
      </c>
      <c r="J42" s="182">
        <f t="shared" ca="1" si="6"/>
        <v>38.729999999999997</v>
      </c>
      <c r="K42" s="182">
        <f t="shared" ca="1" si="7"/>
        <v>0</v>
      </c>
      <c r="L42" s="182">
        <f t="shared" ca="1" si="8"/>
        <v>0</v>
      </c>
      <c r="M42" s="183">
        <f t="shared" ca="1" si="9"/>
        <v>285.43</v>
      </c>
      <c r="N42" s="181">
        <f t="shared" ca="1" si="10"/>
        <v>254.80186896962479</v>
      </c>
      <c r="O42" s="182">
        <f t="shared" ca="1" si="11"/>
        <v>40.001931030375218</v>
      </c>
      <c r="P42" s="182">
        <f t="shared" ca="1" si="12"/>
        <v>0</v>
      </c>
      <c r="Q42" s="182">
        <f t="shared" ca="1" si="13"/>
        <v>0</v>
      </c>
      <c r="R42" s="183">
        <f t="shared" ca="1" si="14"/>
        <v>294.80380000000002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299.48320000000001</v>
      </c>
      <c r="H43" s="184">
        <f t="shared" ca="1" si="2"/>
        <v>289.95963399999999</v>
      </c>
      <c r="I43" s="185">
        <f t="shared" ca="1" si="5"/>
        <v>246.7</v>
      </c>
      <c r="J43" s="182">
        <f t="shared" ca="1" si="6"/>
        <v>38.729999999999997</v>
      </c>
      <c r="K43" s="182">
        <f t="shared" ca="1" si="7"/>
        <v>4.53</v>
      </c>
      <c r="L43" s="182">
        <f t="shared" ca="1" si="8"/>
        <v>0</v>
      </c>
      <c r="M43" s="183">
        <f t="shared" ca="1" si="9"/>
        <v>289.95999999999998</v>
      </c>
      <c r="N43" s="181">
        <f t="shared" ca="1" si="10"/>
        <v>254.80240529728241</v>
      </c>
      <c r="O43" s="182">
        <f t="shared" ca="1" si="11"/>
        <v>40.002015229686855</v>
      </c>
      <c r="P43" s="182">
        <f t="shared" ca="1" si="12"/>
        <v>4.6787794730307644</v>
      </c>
      <c r="Q43" s="182">
        <f t="shared" ca="1" si="13"/>
        <v>0</v>
      </c>
      <c r="R43" s="183">
        <f t="shared" ca="1" si="14"/>
        <v>299.48320000000001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299.48320000000001</v>
      </c>
      <c r="H44" s="184">
        <f t="shared" ca="1" si="2"/>
        <v>289.95963399999999</v>
      </c>
      <c r="I44" s="185">
        <f t="shared" ca="1" si="5"/>
        <v>246.7</v>
      </c>
      <c r="J44" s="182">
        <f t="shared" ca="1" si="6"/>
        <v>38.729999999999997</v>
      </c>
      <c r="K44" s="182">
        <f t="shared" ca="1" si="7"/>
        <v>4.53</v>
      </c>
      <c r="L44" s="182">
        <f t="shared" ca="1" si="8"/>
        <v>0</v>
      </c>
      <c r="M44" s="183">
        <f t="shared" ca="1" si="9"/>
        <v>289.95999999999998</v>
      </c>
      <c r="N44" s="181">
        <f t="shared" ca="1" si="10"/>
        <v>254.80240529728241</v>
      </c>
      <c r="O44" s="182">
        <f t="shared" ca="1" si="11"/>
        <v>40.002015229686855</v>
      </c>
      <c r="P44" s="182">
        <f t="shared" ca="1" si="12"/>
        <v>4.6787794730307644</v>
      </c>
      <c r="Q44" s="182">
        <f t="shared" ca="1" si="13"/>
        <v>0</v>
      </c>
      <c r="R44" s="183">
        <f t="shared" ca="1" si="14"/>
        <v>299.48320000000001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299.48320000000001</v>
      </c>
      <c r="H45" s="184">
        <f t="shared" ca="1" si="2"/>
        <v>289.95963399999999</v>
      </c>
      <c r="I45" s="185">
        <f t="shared" ca="1" si="5"/>
        <v>246.7</v>
      </c>
      <c r="J45" s="182">
        <f t="shared" ca="1" si="6"/>
        <v>38.729999999999997</v>
      </c>
      <c r="K45" s="182">
        <f t="shared" ca="1" si="7"/>
        <v>4.53</v>
      </c>
      <c r="L45" s="182">
        <f t="shared" ca="1" si="8"/>
        <v>0</v>
      </c>
      <c r="M45" s="183">
        <f t="shared" ca="1" si="9"/>
        <v>289.95999999999998</v>
      </c>
      <c r="N45" s="181">
        <f t="shared" ca="1" si="10"/>
        <v>254.80240529728241</v>
      </c>
      <c r="O45" s="182">
        <f t="shared" ca="1" si="11"/>
        <v>40.002015229686855</v>
      </c>
      <c r="P45" s="182">
        <f t="shared" ca="1" si="12"/>
        <v>4.6787794730307644</v>
      </c>
      <c r="Q45" s="182">
        <f t="shared" ca="1" si="13"/>
        <v>0</v>
      </c>
      <c r="R45" s="183">
        <f t="shared" ca="1" si="14"/>
        <v>299.48320000000001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299.48320000000001</v>
      </c>
      <c r="H46" s="184">
        <f t="shared" ca="1" si="2"/>
        <v>289.95963399999999</v>
      </c>
      <c r="I46" s="185">
        <f t="shared" ca="1" si="5"/>
        <v>246.7</v>
      </c>
      <c r="J46" s="182">
        <f t="shared" ca="1" si="6"/>
        <v>38.729999999999997</v>
      </c>
      <c r="K46" s="182">
        <f t="shared" ca="1" si="7"/>
        <v>4.53</v>
      </c>
      <c r="L46" s="182">
        <f t="shared" ca="1" si="8"/>
        <v>0</v>
      </c>
      <c r="M46" s="183">
        <f t="shared" ca="1" si="9"/>
        <v>289.95999999999998</v>
      </c>
      <c r="N46" s="181">
        <f t="shared" ca="1" si="10"/>
        <v>254.80240529728241</v>
      </c>
      <c r="O46" s="182">
        <f t="shared" ca="1" si="11"/>
        <v>40.002015229686855</v>
      </c>
      <c r="P46" s="182">
        <f t="shared" ca="1" si="12"/>
        <v>4.6787794730307644</v>
      </c>
      <c r="Q46" s="182">
        <f t="shared" ca="1" si="13"/>
        <v>0</v>
      </c>
      <c r="R46" s="183">
        <f t="shared" ca="1" si="14"/>
        <v>299.48320000000001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299.48320000000001</v>
      </c>
      <c r="H47" s="184">
        <f t="shared" ca="1" si="2"/>
        <v>289.95963399999999</v>
      </c>
      <c r="I47" s="185">
        <f t="shared" ca="1" si="5"/>
        <v>246.7</v>
      </c>
      <c r="J47" s="182">
        <f t="shared" ca="1" si="6"/>
        <v>38.729999999999997</v>
      </c>
      <c r="K47" s="182">
        <f t="shared" ca="1" si="7"/>
        <v>4.53</v>
      </c>
      <c r="L47" s="182">
        <f t="shared" ca="1" si="8"/>
        <v>0</v>
      </c>
      <c r="M47" s="183">
        <f t="shared" ca="1" si="9"/>
        <v>289.95999999999998</v>
      </c>
      <c r="N47" s="181">
        <f t="shared" ca="1" si="10"/>
        <v>254.80240529728241</v>
      </c>
      <c r="O47" s="182">
        <f t="shared" ca="1" si="11"/>
        <v>40.002015229686855</v>
      </c>
      <c r="P47" s="182">
        <f t="shared" ca="1" si="12"/>
        <v>4.6787794730307644</v>
      </c>
      <c r="Q47" s="182">
        <f t="shared" ca="1" si="13"/>
        <v>0</v>
      </c>
      <c r="R47" s="183">
        <f t="shared" ca="1" si="14"/>
        <v>299.48320000000001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299.48320000000001</v>
      </c>
      <c r="H48" s="184">
        <f t="shared" ca="1" si="2"/>
        <v>289.95963399999999</v>
      </c>
      <c r="I48" s="185">
        <f t="shared" ca="1" si="5"/>
        <v>246.7</v>
      </c>
      <c r="J48" s="182">
        <f t="shared" ca="1" si="6"/>
        <v>38.729999999999997</v>
      </c>
      <c r="K48" s="182">
        <f t="shared" ca="1" si="7"/>
        <v>4.53</v>
      </c>
      <c r="L48" s="182">
        <f t="shared" ca="1" si="8"/>
        <v>0</v>
      </c>
      <c r="M48" s="183">
        <f t="shared" ca="1" si="9"/>
        <v>289.95999999999998</v>
      </c>
      <c r="N48" s="181">
        <f t="shared" ca="1" si="10"/>
        <v>254.80240529728241</v>
      </c>
      <c r="O48" s="182">
        <f t="shared" ca="1" si="11"/>
        <v>40.002015229686855</v>
      </c>
      <c r="P48" s="182">
        <f t="shared" ca="1" si="12"/>
        <v>4.6787794730307644</v>
      </c>
      <c r="Q48" s="182">
        <f t="shared" ca="1" si="13"/>
        <v>0</v>
      </c>
      <c r="R48" s="183">
        <f t="shared" ca="1" si="14"/>
        <v>299.48320000000001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338.48320000000001</v>
      </c>
      <c r="H49" s="184">
        <f t="shared" ca="1" si="2"/>
        <v>327.71943399999998</v>
      </c>
      <c r="I49" s="185">
        <f t="shared" ca="1" si="5"/>
        <v>246.7</v>
      </c>
      <c r="J49" s="182">
        <f t="shared" ca="1" si="6"/>
        <v>76.489999999999995</v>
      </c>
      <c r="K49" s="182">
        <f t="shared" ca="1" si="7"/>
        <v>4.53</v>
      </c>
      <c r="L49" s="182">
        <f t="shared" ca="1" si="8"/>
        <v>0</v>
      </c>
      <c r="M49" s="183">
        <f t="shared" ca="1" si="9"/>
        <v>327.71999999999997</v>
      </c>
      <c r="N49" s="181">
        <f t="shared" ca="1" si="10"/>
        <v>254.80228683022094</v>
      </c>
      <c r="O49" s="182">
        <f t="shared" ca="1" si="11"/>
        <v>79.002135872085944</v>
      </c>
      <c r="P49" s="182">
        <f t="shared" ca="1" si="12"/>
        <v>4.678777297693153</v>
      </c>
      <c r="Q49" s="182">
        <f t="shared" ca="1" si="13"/>
        <v>0</v>
      </c>
      <c r="R49" s="183">
        <f t="shared" ca="1" si="14"/>
        <v>338.48320000000001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338.48320000000001</v>
      </c>
      <c r="H50" s="184">
        <f t="shared" ca="1" si="2"/>
        <v>327.71943399999998</v>
      </c>
      <c r="I50" s="185">
        <f t="shared" ca="1" si="5"/>
        <v>246.7</v>
      </c>
      <c r="J50" s="182">
        <f t="shared" ca="1" si="6"/>
        <v>76.489999999999995</v>
      </c>
      <c r="K50" s="182">
        <f t="shared" ca="1" si="7"/>
        <v>4.53</v>
      </c>
      <c r="L50" s="182">
        <f t="shared" ca="1" si="8"/>
        <v>0</v>
      </c>
      <c r="M50" s="183">
        <f t="shared" ca="1" si="9"/>
        <v>327.71999999999997</v>
      </c>
      <c r="N50" s="181">
        <f t="shared" ca="1" si="10"/>
        <v>254.80228683022094</v>
      </c>
      <c r="O50" s="182">
        <f t="shared" ca="1" si="11"/>
        <v>79.002135872085944</v>
      </c>
      <c r="P50" s="182">
        <f t="shared" ca="1" si="12"/>
        <v>4.678777297693153</v>
      </c>
      <c r="Q50" s="182">
        <f t="shared" ca="1" si="13"/>
        <v>0</v>
      </c>
      <c r="R50" s="183">
        <f t="shared" ca="1" si="14"/>
        <v>338.48320000000001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338.48320000000001</v>
      </c>
      <c r="H51" s="184">
        <f t="shared" ca="1" si="2"/>
        <v>327.71943399999998</v>
      </c>
      <c r="I51" s="185">
        <f t="shared" ca="1" si="5"/>
        <v>246.7</v>
      </c>
      <c r="J51" s="182">
        <f t="shared" ca="1" si="6"/>
        <v>76.489999999999995</v>
      </c>
      <c r="K51" s="182">
        <f t="shared" ca="1" si="7"/>
        <v>4.53</v>
      </c>
      <c r="L51" s="182">
        <f t="shared" ca="1" si="8"/>
        <v>0</v>
      </c>
      <c r="M51" s="183">
        <f t="shared" ca="1" si="9"/>
        <v>327.71999999999997</v>
      </c>
      <c r="N51" s="181">
        <f t="shared" ca="1" si="10"/>
        <v>254.80228683022094</v>
      </c>
      <c r="O51" s="182">
        <f t="shared" ca="1" si="11"/>
        <v>79.002135872085944</v>
      </c>
      <c r="P51" s="182">
        <f t="shared" ca="1" si="12"/>
        <v>4.678777297693153</v>
      </c>
      <c r="Q51" s="182">
        <f t="shared" ca="1" si="13"/>
        <v>0</v>
      </c>
      <c r="R51" s="183">
        <f t="shared" ca="1" si="14"/>
        <v>338.48320000000001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338.48320000000001</v>
      </c>
      <c r="H52" s="184">
        <f t="shared" ca="1" si="2"/>
        <v>327.71943399999998</v>
      </c>
      <c r="I52" s="185">
        <f t="shared" ca="1" si="5"/>
        <v>246.7</v>
      </c>
      <c r="J52" s="182">
        <f t="shared" ca="1" si="6"/>
        <v>76.489999999999995</v>
      </c>
      <c r="K52" s="182">
        <f t="shared" ca="1" si="7"/>
        <v>4.53</v>
      </c>
      <c r="L52" s="182">
        <f t="shared" ca="1" si="8"/>
        <v>0</v>
      </c>
      <c r="M52" s="183">
        <f t="shared" ca="1" si="9"/>
        <v>327.71999999999997</v>
      </c>
      <c r="N52" s="181">
        <f t="shared" ca="1" si="10"/>
        <v>254.80228683022094</v>
      </c>
      <c r="O52" s="182">
        <f t="shared" ca="1" si="11"/>
        <v>79.002135872085944</v>
      </c>
      <c r="P52" s="182">
        <f t="shared" ca="1" si="12"/>
        <v>4.678777297693153</v>
      </c>
      <c r="Q52" s="182">
        <f t="shared" ca="1" si="13"/>
        <v>0</v>
      </c>
      <c r="R52" s="183">
        <f t="shared" ca="1" si="14"/>
        <v>338.48320000000001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338.48320000000001</v>
      </c>
      <c r="H53" s="184">
        <f t="shared" ca="1" si="2"/>
        <v>327.71943399999998</v>
      </c>
      <c r="I53" s="185">
        <f t="shared" ca="1" si="5"/>
        <v>246.7</v>
      </c>
      <c r="J53" s="182">
        <f t="shared" ca="1" si="6"/>
        <v>76.489999999999995</v>
      </c>
      <c r="K53" s="182">
        <f t="shared" ca="1" si="7"/>
        <v>4.53</v>
      </c>
      <c r="L53" s="182">
        <f t="shared" ca="1" si="8"/>
        <v>0</v>
      </c>
      <c r="M53" s="183">
        <f t="shared" ca="1" si="9"/>
        <v>327.71999999999997</v>
      </c>
      <c r="N53" s="181">
        <f t="shared" ca="1" si="10"/>
        <v>254.80228683022094</v>
      </c>
      <c r="O53" s="182">
        <f t="shared" ca="1" si="11"/>
        <v>79.002135872085944</v>
      </c>
      <c r="P53" s="182">
        <f t="shared" ca="1" si="12"/>
        <v>4.678777297693153</v>
      </c>
      <c r="Q53" s="182">
        <f t="shared" ca="1" si="13"/>
        <v>0</v>
      </c>
      <c r="R53" s="183">
        <f t="shared" ca="1" si="14"/>
        <v>338.48320000000001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338.48320000000001</v>
      </c>
      <c r="H54" s="184">
        <f t="shared" ca="1" si="2"/>
        <v>327.71943399999998</v>
      </c>
      <c r="I54" s="185">
        <f t="shared" ca="1" si="5"/>
        <v>246.7</v>
      </c>
      <c r="J54" s="182">
        <f t="shared" ca="1" si="6"/>
        <v>76.489999999999995</v>
      </c>
      <c r="K54" s="182">
        <f t="shared" ca="1" si="7"/>
        <v>4.53</v>
      </c>
      <c r="L54" s="182">
        <f t="shared" ca="1" si="8"/>
        <v>0</v>
      </c>
      <c r="M54" s="183">
        <f t="shared" ca="1" si="9"/>
        <v>327.71999999999997</v>
      </c>
      <c r="N54" s="181">
        <f t="shared" ca="1" si="10"/>
        <v>254.80228683022094</v>
      </c>
      <c r="O54" s="182">
        <f t="shared" ca="1" si="11"/>
        <v>79.002135872085944</v>
      </c>
      <c r="P54" s="182">
        <f t="shared" ca="1" si="12"/>
        <v>4.678777297693153</v>
      </c>
      <c r="Q54" s="182">
        <f t="shared" ca="1" si="13"/>
        <v>0</v>
      </c>
      <c r="R54" s="183">
        <f t="shared" ca="1" si="14"/>
        <v>338.48320000000001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300.38909799999999</v>
      </c>
      <c r="H55" s="184">
        <f t="shared" ca="1" si="2"/>
        <v>290.836725</v>
      </c>
      <c r="I55" s="185">
        <f t="shared" ca="1" si="5"/>
        <v>248.28</v>
      </c>
      <c r="J55" s="182">
        <f t="shared" ca="1" si="6"/>
        <v>38</v>
      </c>
      <c r="K55" s="182">
        <f t="shared" ca="1" si="7"/>
        <v>4.5599999999999996</v>
      </c>
      <c r="L55" s="182">
        <f t="shared" ca="1" si="8"/>
        <v>0</v>
      </c>
      <c r="M55" s="183">
        <f t="shared" ca="1" si="9"/>
        <v>290.83999999999997</v>
      </c>
      <c r="N55" s="181">
        <f t="shared" ca="1" si="10"/>
        <v>256.43173308843348</v>
      </c>
      <c r="O55" s="182">
        <f t="shared" ca="1" si="11"/>
        <v>39.247647242470087</v>
      </c>
      <c r="P55" s="182">
        <f t="shared" ca="1" si="12"/>
        <v>4.7097176690964089</v>
      </c>
      <c r="Q55" s="182">
        <f t="shared" ca="1" si="13"/>
        <v>0</v>
      </c>
      <c r="R55" s="183">
        <f t="shared" ca="1" si="14"/>
        <v>300.38909799999993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298.48320000000001</v>
      </c>
      <c r="H56" s="184">
        <f t="shared" ca="1" si="2"/>
        <v>288.99143400000003</v>
      </c>
      <c r="I56" s="185">
        <f t="shared" ca="1" si="5"/>
        <v>246.7</v>
      </c>
      <c r="J56" s="182">
        <f t="shared" ca="1" si="6"/>
        <v>37.76</v>
      </c>
      <c r="K56" s="182">
        <f t="shared" ca="1" si="7"/>
        <v>4.53</v>
      </c>
      <c r="L56" s="182">
        <f t="shared" ca="1" si="8"/>
        <v>0</v>
      </c>
      <c r="M56" s="183">
        <f t="shared" ca="1" si="9"/>
        <v>288.98999999999995</v>
      </c>
      <c r="N56" s="181">
        <f t="shared" ca="1" si="10"/>
        <v>254.80399127997512</v>
      </c>
      <c r="O56" s="182">
        <f t="shared" ca="1" si="11"/>
        <v>39.000400124571783</v>
      </c>
      <c r="P56" s="182">
        <f t="shared" ca="1" si="12"/>
        <v>4.6788085954531295</v>
      </c>
      <c r="Q56" s="182">
        <f t="shared" ca="1" si="13"/>
        <v>0</v>
      </c>
      <c r="R56" s="183">
        <f t="shared" ca="1" si="14"/>
        <v>298.48320000000001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298.48320000000001</v>
      </c>
      <c r="H57" s="184">
        <f t="shared" ca="1" si="2"/>
        <v>288.99143400000003</v>
      </c>
      <c r="I57" s="185">
        <f t="shared" ca="1" si="5"/>
        <v>246.7</v>
      </c>
      <c r="J57" s="182">
        <f t="shared" ca="1" si="6"/>
        <v>37.76</v>
      </c>
      <c r="K57" s="182">
        <f t="shared" ca="1" si="7"/>
        <v>4.53</v>
      </c>
      <c r="L57" s="182">
        <f t="shared" ca="1" si="8"/>
        <v>0</v>
      </c>
      <c r="M57" s="183">
        <f t="shared" ca="1" si="9"/>
        <v>288.98999999999995</v>
      </c>
      <c r="N57" s="181">
        <f t="shared" ca="1" si="10"/>
        <v>254.80399127997512</v>
      </c>
      <c r="O57" s="182">
        <f t="shared" ca="1" si="11"/>
        <v>39.000400124571783</v>
      </c>
      <c r="P57" s="182">
        <f t="shared" ca="1" si="12"/>
        <v>4.6788085954531295</v>
      </c>
      <c r="Q57" s="182">
        <f t="shared" ca="1" si="13"/>
        <v>0</v>
      </c>
      <c r="R57" s="183">
        <f t="shared" ca="1" si="14"/>
        <v>298.48320000000001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298.48320000000001</v>
      </c>
      <c r="H58" s="184">
        <f t="shared" ca="1" si="2"/>
        <v>288.99143400000003</v>
      </c>
      <c r="I58" s="185">
        <f t="shared" ca="1" si="5"/>
        <v>246.7</v>
      </c>
      <c r="J58" s="182">
        <f t="shared" ca="1" si="6"/>
        <v>37.76</v>
      </c>
      <c r="K58" s="182">
        <f t="shared" ca="1" si="7"/>
        <v>4.53</v>
      </c>
      <c r="L58" s="182">
        <f t="shared" ca="1" si="8"/>
        <v>0</v>
      </c>
      <c r="M58" s="183">
        <f t="shared" ca="1" si="9"/>
        <v>288.98999999999995</v>
      </c>
      <c r="N58" s="181">
        <f t="shared" ca="1" si="10"/>
        <v>254.80399127997512</v>
      </c>
      <c r="O58" s="182">
        <f t="shared" ca="1" si="11"/>
        <v>39.000400124571783</v>
      </c>
      <c r="P58" s="182">
        <f t="shared" ca="1" si="12"/>
        <v>4.6788085954531295</v>
      </c>
      <c r="Q58" s="182">
        <f t="shared" ca="1" si="13"/>
        <v>0</v>
      </c>
      <c r="R58" s="183">
        <f t="shared" ca="1" si="14"/>
        <v>298.48320000000001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298.48320000000001</v>
      </c>
      <c r="H59" s="184">
        <f t="shared" ca="1" si="2"/>
        <v>288.99143400000003</v>
      </c>
      <c r="I59" s="185">
        <f t="shared" ca="1" si="5"/>
        <v>246.7</v>
      </c>
      <c r="J59" s="182">
        <f t="shared" ca="1" si="6"/>
        <v>37.76</v>
      </c>
      <c r="K59" s="182">
        <f t="shared" ca="1" si="7"/>
        <v>4.53</v>
      </c>
      <c r="L59" s="182">
        <f t="shared" ca="1" si="8"/>
        <v>0</v>
      </c>
      <c r="M59" s="183">
        <f t="shared" ca="1" si="9"/>
        <v>288.98999999999995</v>
      </c>
      <c r="N59" s="181">
        <f t="shared" ca="1" si="10"/>
        <v>254.80399127997512</v>
      </c>
      <c r="O59" s="182">
        <f t="shared" ca="1" si="11"/>
        <v>39.000400124571783</v>
      </c>
      <c r="P59" s="182">
        <f t="shared" ca="1" si="12"/>
        <v>4.6788085954531295</v>
      </c>
      <c r="Q59" s="182">
        <f t="shared" ca="1" si="13"/>
        <v>0</v>
      </c>
      <c r="R59" s="183">
        <f t="shared" ca="1" si="14"/>
        <v>298.48320000000001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298.48320000000001</v>
      </c>
      <c r="H60" s="184">
        <f t="shared" ca="1" si="2"/>
        <v>288.99143400000003</v>
      </c>
      <c r="I60" s="185">
        <f t="shared" ca="1" si="5"/>
        <v>246.7</v>
      </c>
      <c r="J60" s="182">
        <f t="shared" ca="1" si="6"/>
        <v>37.76</v>
      </c>
      <c r="K60" s="182">
        <f t="shared" ca="1" si="7"/>
        <v>4.53</v>
      </c>
      <c r="L60" s="182">
        <f t="shared" ca="1" si="8"/>
        <v>0</v>
      </c>
      <c r="M60" s="183">
        <f t="shared" ca="1" si="9"/>
        <v>288.98999999999995</v>
      </c>
      <c r="N60" s="181">
        <f t="shared" ca="1" si="10"/>
        <v>254.80399127997512</v>
      </c>
      <c r="O60" s="182">
        <f t="shared" ca="1" si="11"/>
        <v>39.000400124571783</v>
      </c>
      <c r="P60" s="182">
        <f t="shared" ca="1" si="12"/>
        <v>4.6788085954531295</v>
      </c>
      <c r="Q60" s="182">
        <f t="shared" ca="1" si="13"/>
        <v>0</v>
      </c>
      <c r="R60" s="183">
        <f t="shared" ca="1" si="14"/>
        <v>298.48320000000001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301.48320000000001</v>
      </c>
      <c r="H61" s="184">
        <f t="shared" ca="1" si="2"/>
        <v>291.89603399999999</v>
      </c>
      <c r="I61" s="185">
        <f t="shared" ca="1" si="5"/>
        <v>246.7</v>
      </c>
      <c r="J61" s="182">
        <f t="shared" ca="1" si="6"/>
        <v>40.67</v>
      </c>
      <c r="K61" s="182">
        <f t="shared" ca="1" si="7"/>
        <v>4.53</v>
      </c>
      <c r="L61" s="182">
        <f t="shared" ca="1" si="8"/>
        <v>0</v>
      </c>
      <c r="M61" s="183">
        <f t="shared" ca="1" si="9"/>
        <v>291.89999999999998</v>
      </c>
      <c r="N61" s="181">
        <f t="shared" ca="1" si="10"/>
        <v>254.7992649537513</v>
      </c>
      <c r="O61" s="182">
        <f t="shared" ca="1" si="11"/>
        <v>42.005213237410082</v>
      </c>
      <c r="P61" s="182">
        <f t="shared" ca="1" si="12"/>
        <v>4.6787218088386435</v>
      </c>
      <c r="Q61" s="182">
        <f t="shared" ca="1" si="13"/>
        <v>0</v>
      </c>
      <c r="R61" s="183">
        <f t="shared" ca="1" si="14"/>
        <v>301.48320000000001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301.48320000000001</v>
      </c>
      <c r="H62" s="184">
        <f t="shared" ca="1" si="2"/>
        <v>291.89603399999999</v>
      </c>
      <c r="I62" s="185">
        <f t="shared" ca="1" si="5"/>
        <v>246.7</v>
      </c>
      <c r="J62" s="182">
        <f t="shared" ca="1" si="6"/>
        <v>40.67</v>
      </c>
      <c r="K62" s="182">
        <f t="shared" ca="1" si="7"/>
        <v>4.53</v>
      </c>
      <c r="L62" s="182">
        <f t="shared" ca="1" si="8"/>
        <v>0</v>
      </c>
      <c r="M62" s="183">
        <f t="shared" ca="1" si="9"/>
        <v>291.89999999999998</v>
      </c>
      <c r="N62" s="181">
        <f t="shared" ca="1" si="10"/>
        <v>254.7992649537513</v>
      </c>
      <c r="O62" s="182">
        <f t="shared" ca="1" si="11"/>
        <v>42.005213237410082</v>
      </c>
      <c r="P62" s="182">
        <f t="shared" ca="1" si="12"/>
        <v>4.6787218088386435</v>
      </c>
      <c r="Q62" s="182">
        <f t="shared" ca="1" si="13"/>
        <v>0</v>
      </c>
      <c r="R62" s="183">
        <f t="shared" ca="1" si="14"/>
        <v>301.48320000000001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339.48320000000001</v>
      </c>
      <c r="H63" s="184">
        <f t="shared" ca="1" si="2"/>
        <v>328.687634</v>
      </c>
      <c r="I63" s="185">
        <f t="shared" ca="1" si="5"/>
        <v>246.7</v>
      </c>
      <c r="J63" s="182">
        <f t="shared" ca="1" si="6"/>
        <v>77.459999999999994</v>
      </c>
      <c r="K63" s="182">
        <f t="shared" ca="1" si="7"/>
        <v>4.53</v>
      </c>
      <c r="L63" s="182">
        <f t="shared" ca="1" si="8"/>
        <v>0</v>
      </c>
      <c r="M63" s="183">
        <f t="shared" ca="1" si="9"/>
        <v>328.68999999999994</v>
      </c>
      <c r="N63" s="181">
        <f t="shared" ca="1" si="10"/>
        <v>254.80089275609237</v>
      </c>
      <c r="O63" s="182">
        <f t="shared" ca="1" si="11"/>
        <v>80.003555544738191</v>
      </c>
      <c r="P63" s="182">
        <f t="shared" ca="1" si="12"/>
        <v>4.67875169916943</v>
      </c>
      <c r="Q63" s="182">
        <f t="shared" ca="1" si="13"/>
        <v>0</v>
      </c>
      <c r="R63" s="183">
        <f t="shared" ca="1" si="14"/>
        <v>339.48320000000001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339.48320000000001</v>
      </c>
      <c r="H64" s="184">
        <f t="shared" ca="1" si="2"/>
        <v>328.687634</v>
      </c>
      <c r="I64" s="185">
        <f t="shared" ca="1" si="5"/>
        <v>246.7</v>
      </c>
      <c r="J64" s="182">
        <f t="shared" ca="1" si="6"/>
        <v>77.459999999999994</v>
      </c>
      <c r="K64" s="182">
        <f t="shared" ca="1" si="7"/>
        <v>4.53</v>
      </c>
      <c r="L64" s="182">
        <f t="shared" ca="1" si="8"/>
        <v>0</v>
      </c>
      <c r="M64" s="183">
        <f t="shared" ca="1" si="9"/>
        <v>328.68999999999994</v>
      </c>
      <c r="N64" s="181">
        <f t="shared" ca="1" si="10"/>
        <v>254.80089275609237</v>
      </c>
      <c r="O64" s="182">
        <f t="shared" ca="1" si="11"/>
        <v>80.003555544738191</v>
      </c>
      <c r="P64" s="182">
        <f t="shared" ca="1" si="12"/>
        <v>4.67875169916943</v>
      </c>
      <c r="Q64" s="182">
        <f t="shared" ca="1" si="13"/>
        <v>0</v>
      </c>
      <c r="R64" s="183">
        <f t="shared" ca="1" si="14"/>
        <v>339.48320000000001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339.48320000000001</v>
      </c>
      <c r="H65" s="184">
        <f t="shared" ca="1" si="2"/>
        <v>328.687634</v>
      </c>
      <c r="I65" s="185">
        <f t="shared" ca="1" si="5"/>
        <v>246.7</v>
      </c>
      <c r="J65" s="182">
        <f t="shared" ca="1" si="6"/>
        <v>77.459999999999994</v>
      </c>
      <c r="K65" s="182">
        <f t="shared" ca="1" si="7"/>
        <v>4.53</v>
      </c>
      <c r="L65" s="182">
        <f t="shared" ca="1" si="8"/>
        <v>0</v>
      </c>
      <c r="M65" s="183">
        <f t="shared" ca="1" si="9"/>
        <v>328.68999999999994</v>
      </c>
      <c r="N65" s="181">
        <f t="shared" ca="1" si="10"/>
        <v>254.80089275609237</v>
      </c>
      <c r="O65" s="182">
        <f t="shared" ca="1" si="11"/>
        <v>80.003555544738191</v>
      </c>
      <c r="P65" s="182">
        <f t="shared" ca="1" si="12"/>
        <v>4.67875169916943</v>
      </c>
      <c r="Q65" s="182">
        <f t="shared" ca="1" si="13"/>
        <v>0</v>
      </c>
      <c r="R65" s="183">
        <f t="shared" ca="1" si="14"/>
        <v>339.48320000000001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339.48320000000001</v>
      </c>
      <c r="H66" s="184">
        <f t="shared" ca="1" si="2"/>
        <v>328.687634</v>
      </c>
      <c r="I66" s="185">
        <f t="shared" ca="1" si="5"/>
        <v>246.7</v>
      </c>
      <c r="J66" s="182">
        <f t="shared" ca="1" si="6"/>
        <v>77.459999999999994</v>
      </c>
      <c r="K66" s="182">
        <f t="shared" ca="1" si="7"/>
        <v>4.53</v>
      </c>
      <c r="L66" s="182">
        <f t="shared" ca="1" si="8"/>
        <v>0</v>
      </c>
      <c r="M66" s="183">
        <f t="shared" ca="1" si="9"/>
        <v>328.68999999999994</v>
      </c>
      <c r="N66" s="181">
        <f t="shared" ca="1" si="10"/>
        <v>254.80089275609237</v>
      </c>
      <c r="O66" s="182">
        <f t="shared" ca="1" si="11"/>
        <v>80.003555544738191</v>
      </c>
      <c r="P66" s="182">
        <f t="shared" ca="1" si="12"/>
        <v>4.67875169916943</v>
      </c>
      <c r="Q66" s="182">
        <f t="shared" ca="1" si="13"/>
        <v>0</v>
      </c>
      <c r="R66" s="183">
        <f t="shared" ca="1" si="14"/>
        <v>339.48320000000001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339.48320000000001</v>
      </c>
      <c r="H67" s="184">
        <f t="shared" ref="H67:H98" ca="1" si="17">INDIRECT("ISGS_Delhi_pp!" &amp; $V$3 &amp; X67)</f>
        <v>328.687634</v>
      </c>
      <c r="I67" s="185">
        <f t="shared" ca="1" si="5"/>
        <v>246.7</v>
      </c>
      <c r="J67" s="182">
        <f t="shared" ca="1" si="6"/>
        <v>77.459999999999994</v>
      </c>
      <c r="K67" s="182">
        <f t="shared" ca="1" si="7"/>
        <v>4.53</v>
      </c>
      <c r="L67" s="182">
        <f t="shared" ca="1" si="8"/>
        <v>0</v>
      </c>
      <c r="M67" s="183">
        <f t="shared" ca="1" si="9"/>
        <v>328.68999999999994</v>
      </c>
      <c r="N67" s="181">
        <f t="shared" ca="1" si="10"/>
        <v>254.80089275609237</v>
      </c>
      <c r="O67" s="182">
        <f t="shared" ca="1" si="11"/>
        <v>80.003555544738191</v>
      </c>
      <c r="P67" s="182">
        <f t="shared" ca="1" si="12"/>
        <v>4.67875169916943</v>
      </c>
      <c r="Q67" s="182">
        <f t="shared" ca="1" si="13"/>
        <v>0</v>
      </c>
      <c r="R67" s="183">
        <f t="shared" ca="1" si="14"/>
        <v>339.48320000000001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341.56009999999998</v>
      </c>
      <c r="H68" s="184">
        <f t="shared" ca="1" si="17"/>
        <v>330.698489</v>
      </c>
      <c r="I68" s="185">
        <f t="shared" ref="I68:I98" ca="1" si="20">INDIRECT("BRPL_EOD!" &amp; $V$3 &amp; X68)</f>
        <v>246.7</v>
      </c>
      <c r="J68" s="182">
        <f t="shared" ref="J68:J98" ca="1" si="21">INDIRECT("BYPL_EOD!" &amp; $V$3 &amp; X68)</f>
        <v>79.47</v>
      </c>
      <c r="K68" s="182">
        <f t="shared" ref="K68:K98" ca="1" si="22">INDIRECT("TPDDL_EOD!" &amp; $V$3 &amp; X68)</f>
        <v>4.53</v>
      </c>
      <c r="L68" s="182">
        <f t="shared" ref="L68:L98" ca="1" si="23">INDIRECT("NDMC_EOD!" &amp; $V$3 &amp; X68)</f>
        <v>0</v>
      </c>
      <c r="M68" s="183">
        <f t="shared" ref="M68:M98" ca="1" si="24">SUM(I68:L68)</f>
        <v>330.69999999999993</v>
      </c>
      <c r="N68" s="181">
        <f t="shared" ref="N68:N98" ca="1" si="25">INDIRECT("BRPL_ISGS_exbus!" &amp; $V$3 &amp; X68)</f>
        <v>254.80156235258542</v>
      </c>
      <c r="O68" s="182">
        <f t="shared" ref="O68:O98" ca="1" si="26">INDIRECT("BYPL_ISGS_exbus!" &amp; $V$3 &amp; X68)</f>
        <v>82.079773652857568</v>
      </c>
      <c r="P68" s="182">
        <f t="shared" ref="P68:P98" ca="1" si="27">INDIRECT("TPDDL_ISGS_exbus!" &amp; $V$3 &amp; X68)</f>
        <v>4.6787639945570012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341.56010000000003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330.698489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254.80156235258542</v>
      </c>
      <c r="O69" s="182">
        <f t="shared" ca="1" si="26"/>
        <v>82.079773652857568</v>
      </c>
      <c r="P69" s="182">
        <f t="shared" ca="1" si="27"/>
        <v>4.6787639945570012</v>
      </c>
      <c r="Q69" s="182">
        <f t="shared" ca="1" si="28"/>
        <v>0</v>
      </c>
      <c r="R69" s="183">
        <f t="shared" ca="1" si="29"/>
        <v>341.56010000000003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330.698489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254.80156235258542</v>
      </c>
      <c r="O70" s="182">
        <f t="shared" ca="1" si="26"/>
        <v>82.079773652857568</v>
      </c>
      <c r="P70" s="182">
        <f t="shared" ca="1" si="27"/>
        <v>4.6787639945570012</v>
      </c>
      <c r="Q70" s="182">
        <f t="shared" ca="1" si="28"/>
        <v>0</v>
      </c>
      <c r="R70" s="183">
        <f t="shared" ca="1" si="29"/>
        <v>341.56010000000003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341.56009999999998</v>
      </c>
      <c r="H71" s="184">
        <f t="shared" ca="1" si="17"/>
        <v>330.698489</v>
      </c>
      <c r="I71" s="185">
        <f t="shared" ca="1" si="20"/>
        <v>246.7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330.69999999999993</v>
      </c>
      <c r="N71" s="181">
        <f t="shared" ca="1" si="25"/>
        <v>254.80156235258542</v>
      </c>
      <c r="O71" s="182">
        <f t="shared" ca="1" si="26"/>
        <v>82.079773652857568</v>
      </c>
      <c r="P71" s="182">
        <f t="shared" ca="1" si="27"/>
        <v>4.6787639945570012</v>
      </c>
      <c r="Q71" s="182">
        <f t="shared" ca="1" si="28"/>
        <v>0</v>
      </c>
      <c r="R71" s="183">
        <f t="shared" ca="1" si="29"/>
        <v>341.56010000000003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341.56009999999998</v>
      </c>
      <c r="H72" s="184">
        <f t="shared" ca="1" si="17"/>
        <v>330.698489</v>
      </c>
      <c r="I72" s="185">
        <f t="shared" ca="1" si="20"/>
        <v>246.7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330.69999999999993</v>
      </c>
      <c r="N72" s="181">
        <f t="shared" ca="1" si="25"/>
        <v>254.80156235258542</v>
      </c>
      <c r="O72" s="182">
        <f t="shared" ca="1" si="26"/>
        <v>82.079773652857568</v>
      </c>
      <c r="P72" s="182">
        <f t="shared" ca="1" si="27"/>
        <v>4.6787639945570012</v>
      </c>
      <c r="Q72" s="182">
        <f t="shared" ca="1" si="28"/>
        <v>0</v>
      </c>
      <c r="R72" s="183">
        <f t="shared" ca="1" si="29"/>
        <v>341.56010000000003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341.56009999999998</v>
      </c>
      <c r="H73" s="184">
        <f t="shared" ca="1" si="17"/>
        <v>330.698489</v>
      </c>
      <c r="I73" s="185">
        <f t="shared" ca="1" si="20"/>
        <v>246.7</v>
      </c>
      <c r="J73" s="182">
        <f t="shared" ca="1" si="21"/>
        <v>79.47</v>
      </c>
      <c r="K73" s="182">
        <f t="shared" ca="1" si="22"/>
        <v>4.53</v>
      </c>
      <c r="L73" s="182">
        <f t="shared" ca="1" si="23"/>
        <v>0</v>
      </c>
      <c r="M73" s="183">
        <f t="shared" ca="1" si="24"/>
        <v>330.69999999999993</v>
      </c>
      <c r="N73" s="181">
        <f t="shared" ca="1" si="25"/>
        <v>254.80156235258542</v>
      </c>
      <c r="O73" s="182">
        <f t="shared" ca="1" si="26"/>
        <v>82.079773652857568</v>
      </c>
      <c r="P73" s="182">
        <f t="shared" ca="1" si="27"/>
        <v>4.6787639945570012</v>
      </c>
      <c r="Q73" s="182">
        <f t="shared" ca="1" si="28"/>
        <v>0</v>
      </c>
      <c r="R73" s="183">
        <f t="shared" ca="1" si="29"/>
        <v>341.56010000000003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341.56009999999998</v>
      </c>
      <c r="H74" s="184">
        <f t="shared" ca="1" si="17"/>
        <v>330.698489</v>
      </c>
      <c r="I74" s="185">
        <f t="shared" ca="1" si="20"/>
        <v>246.7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330.69999999999993</v>
      </c>
      <c r="N74" s="181">
        <f t="shared" ca="1" si="25"/>
        <v>254.80156235258542</v>
      </c>
      <c r="O74" s="182">
        <f t="shared" ca="1" si="26"/>
        <v>82.079773652857568</v>
      </c>
      <c r="P74" s="182">
        <f t="shared" ca="1" si="27"/>
        <v>4.6787639945570012</v>
      </c>
      <c r="Q74" s="182">
        <f t="shared" ca="1" si="28"/>
        <v>0</v>
      </c>
      <c r="R74" s="183">
        <f t="shared" ca="1" si="29"/>
        <v>341.56010000000003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330.698489</v>
      </c>
      <c r="I75" s="185">
        <f t="shared" ca="1" si="20"/>
        <v>246.7</v>
      </c>
      <c r="J75" s="182">
        <f t="shared" ca="1" si="21"/>
        <v>79.47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330.69999999999993</v>
      </c>
      <c r="N75" s="181">
        <f t="shared" ca="1" si="25"/>
        <v>254.80156235258542</v>
      </c>
      <c r="O75" s="182">
        <f t="shared" ca="1" si="26"/>
        <v>82.079773652857568</v>
      </c>
      <c r="P75" s="182">
        <f t="shared" ca="1" si="27"/>
        <v>4.6787639945570012</v>
      </c>
      <c r="Q75" s="182">
        <f t="shared" ca="1" si="28"/>
        <v>0</v>
      </c>
      <c r="R75" s="183">
        <f t="shared" ca="1" si="29"/>
        <v>341.56010000000003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330.698489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254.80156235258542</v>
      </c>
      <c r="O76" s="182">
        <f t="shared" ca="1" si="26"/>
        <v>82.079773652857568</v>
      </c>
      <c r="P76" s="182">
        <f t="shared" ca="1" si="27"/>
        <v>4.6787639945570012</v>
      </c>
      <c r="Q76" s="182">
        <f t="shared" ca="1" si="28"/>
        <v>0</v>
      </c>
      <c r="R76" s="183">
        <f t="shared" ca="1" si="29"/>
        <v>341.56010000000003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330.698489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254.80156235258542</v>
      </c>
      <c r="O77" s="182">
        <f t="shared" ca="1" si="26"/>
        <v>82.079773652857568</v>
      </c>
      <c r="P77" s="182">
        <f t="shared" ca="1" si="27"/>
        <v>4.6787639945570012</v>
      </c>
      <c r="Q77" s="182">
        <f t="shared" ca="1" si="28"/>
        <v>0</v>
      </c>
      <c r="R77" s="183">
        <f t="shared" ca="1" si="29"/>
        <v>341.56010000000003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330.698489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254.80156235258542</v>
      </c>
      <c r="O78" s="182">
        <f t="shared" ca="1" si="26"/>
        <v>82.079773652857568</v>
      </c>
      <c r="P78" s="182">
        <f t="shared" ca="1" si="27"/>
        <v>4.6787639945570012</v>
      </c>
      <c r="Q78" s="182">
        <f t="shared" ca="1" si="28"/>
        <v>0</v>
      </c>
      <c r="R78" s="183">
        <f t="shared" ca="1" si="29"/>
        <v>341.56010000000003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330.698489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254.80156235258542</v>
      </c>
      <c r="O79" s="182">
        <f t="shared" ca="1" si="26"/>
        <v>82.079773652857568</v>
      </c>
      <c r="P79" s="182">
        <f t="shared" ca="1" si="27"/>
        <v>4.6787639945570012</v>
      </c>
      <c r="Q79" s="182">
        <f t="shared" ca="1" si="28"/>
        <v>0</v>
      </c>
      <c r="R79" s="183">
        <f t="shared" ca="1" si="29"/>
        <v>341.56010000000003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330.698489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254.80156235258542</v>
      </c>
      <c r="O80" s="182">
        <f t="shared" ca="1" si="26"/>
        <v>82.079773652857568</v>
      </c>
      <c r="P80" s="182">
        <f t="shared" ca="1" si="27"/>
        <v>4.6787639945570012</v>
      </c>
      <c r="Q80" s="182">
        <f t="shared" ca="1" si="28"/>
        <v>0</v>
      </c>
      <c r="R80" s="183">
        <f t="shared" ca="1" si="29"/>
        <v>341.56010000000003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330.698489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254.80156235258542</v>
      </c>
      <c r="O81" s="182">
        <f t="shared" ca="1" si="26"/>
        <v>82.079773652857568</v>
      </c>
      <c r="P81" s="182">
        <f t="shared" ca="1" si="27"/>
        <v>4.6787639945570012</v>
      </c>
      <c r="Q81" s="182">
        <f t="shared" ca="1" si="28"/>
        <v>0</v>
      </c>
      <c r="R81" s="183">
        <f t="shared" ca="1" si="29"/>
        <v>341.56010000000003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330.698489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254.80156235258542</v>
      </c>
      <c r="O82" s="182">
        <f t="shared" ca="1" si="26"/>
        <v>82.079773652857568</v>
      </c>
      <c r="P82" s="182">
        <f t="shared" ca="1" si="27"/>
        <v>4.6787639945570012</v>
      </c>
      <c r="Q82" s="182">
        <f t="shared" ca="1" si="28"/>
        <v>0</v>
      </c>
      <c r="R82" s="183">
        <f t="shared" ca="1" si="29"/>
        <v>341.56010000000003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330.698489</v>
      </c>
      <c r="I83" s="185">
        <f t="shared" ca="1" si="20"/>
        <v>246.7</v>
      </c>
      <c r="J83" s="182">
        <f t="shared" ca="1" si="21"/>
        <v>79.47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330.69999999999993</v>
      </c>
      <c r="N83" s="181">
        <f t="shared" ca="1" si="25"/>
        <v>254.80156235258542</v>
      </c>
      <c r="O83" s="182">
        <f t="shared" ca="1" si="26"/>
        <v>82.079773652857568</v>
      </c>
      <c r="P83" s="182">
        <f t="shared" ca="1" si="27"/>
        <v>4.6787639945570012</v>
      </c>
      <c r="Q83" s="182">
        <f t="shared" ca="1" si="28"/>
        <v>0</v>
      </c>
      <c r="R83" s="183">
        <f t="shared" ca="1" si="29"/>
        <v>341.56010000000003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330.698489</v>
      </c>
      <c r="I84" s="185">
        <f t="shared" ca="1" si="20"/>
        <v>246.7</v>
      </c>
      <c r="J84" s="182">
        <f t="shared" ca="1" si="21"/>
        <v>79.47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330.69999999999993</v>
      </c>
      <c r="N84" s="181">
        <f t="shared" ca="1" si="25"/>
        <v>254.80156235258542</v>
      </c>
      <c r="O84" s="182">
        <f t="shared" ca="1" si="26"/>
        <v>82.079773652857568</v>
      </c>
      <c r="P84" s="182">
        <f t="shared" ca="1" si="27"/>
        <v>4.6787639945570012</v>
      </c>
      <c r="Q84" s="182">
        <f t="shared" ca="1" si="28"/>
        <v>0</v>
      </c>
      <c r="R84" s="183">
        <f t="shared" ca="1" si="29"/>
        <v>341.56010000000003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330.698489</v>
      </c>
      <c r="I85" s="185">
        <f t="shared" ca="1" si="20"/>
        <v>246.7</v>
      </c>
      <c r="J85" s="182">
        <f t="shared" ca="1" si="21"/>
        <v>79.47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330.69999999999993</v>
      </c>
      <c r="N85" s="181">
        <f t="shared" ca="1" si="25"/>
        <v>254.80156235258542</v>
      </c>
      <c r="O85" s="182">
        <f t="shared" ca="1" si="26"/>
        <v>82.079773652857568</v>
      </c>
      <c r="P85" s="182">
        <f t="shared" ca="1" si="27"/>
        <v>4.6787639945570012</v>
      </c>
      <c r="Q85" s="182">
        <f t="shared" ca="1" si="28"/>
        <v>0</v>
      </c>
      <c r="R85" s="183">
        <f t="shared" ca="1" si="29"/>
        <v>341.56010000000003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330.698489</v>
      </c>
      <c r="I86" s="185">
        <f t="shared" ca="1" si="20"/>
        <v>246.7</v>
      </c>
      <c r="J86" s="182">
        <f t="shared" ca="1" si="21"/>
        <v>79.47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330.69999999999993</v>
      </c>
      <c r="N86" s="181">
        <f t="shared" ca="1" si="25"/>
        <v>254.80156235258542</v>
      </c>
      <c r="O86" s="182">
        <f t="shared" ca="1" si="26"/>
        <v>82.079773652857568</v>
      </c>
      <c r="P86" s="182">
        <f t="shared" ca="1" si="27"/>
        <v>4.6787639945570012</v>
      </c>
      <c r="Q86" s="182">
        <f t="shared" ca="1" si="28"/>
        <v>0</v>
      </c>
      <c r="R86" s="183">
        <f t="shared" ca="1" si="29"/>
        <v>341.56010000000003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330.698489</v>
      </c>
      <c r="I87" s="185">
        <f t="shared" ca="1" si="20"/>
        <v>246.7</v>
      </c>
      <c r="J87" s="182">
        <f t="shared" ca="1" si="21"/>
        <v>79.47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330.69999999999993</v>
      </c>
      <c r="N87" s="181">
        <f t="shared" ca="1" si="25"/>
        <v>254.80156235258542</v>
      </c>
      <c r="O87" s="182">
        <f t="shared" ca="1" si="26"/>
        <v>82.079773652857568</v>
      </c>
      <c r="P87" s="182">
        <f t="shared" ca="1" si="27"/>
        <v>4.6787639945570012</v>
      </c>
      <c r="Q87" s="182">
        <f t="shared" ca="1" si="28"/>
        <v>0</v>
      </c>
      <c r="R87" s="183">
        <f t="shared" ca="1" si="29"/>
        <v>341.56010000000003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330.698489</v>
      </c>
      <c r="I88" s="185">
        <f t="shared" ca="1" si="20"/>
        <v>246.7</v>
      </c>
      <c r="J88" s="182">
        <f t="shared" ca="1" si="21"/>
        <v>79.47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330.69999999999993</v>
      </c>
      <c r="N88" s="181">
        <f t="shared" ca="1" si="25"/>
        <v>254.80156235258542</v>
      </c>
      <c r="O88" s="182">
        <f t="shared" ca="1" si="26"/>
        <v>82.079773652857568</v>
      </c>
      <c r="P88" s="182">
        <f t="shared" ca="1" si="27"/>
        <v>4.6787639945570012</v>
      </c>
      <c r="Q88" s="182">
        <f t="shared" ca="1" si="28"/>
        <v>0</v>
      </c>
      <c r="R88" s="183">
        <f t="shared" ca="1" si="29"/>
        <v>341.56010000000003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330.698489</v>
      </c>
      <c r="I89" s="185">
        <f t="shared" ca="1" si="20"/>
        <v>246.7</v>
      </c>
      <c r="J89" s="182">
        <f t="shared" ca="1" si="21"/>
        <v>79.47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330.69999999999993</v>
      </c>
      <c r="N89" s="181">
        <f t="shared" ca="1" si="25"/>
        <v>254.80156235258542</v>
      </c>
      <c r="O89" s="182">
        <f t="shared" ca="1" si="26"/>
        <v>82.079773652857568</v>
      </c>
      <c r="P89" s="182">
        <f t="shared" ca="1" si="27"/>
        <v>4.6787639945570012</v>
      </c>
      <c r="Q89" s="182">
        <f t="shared" ca="1" si="28"/>
        <v>0</v>
      </c>
      <c r="R89" s="183">
        <f t="shared" ca="1" si="29"/>
        <v>341.56010000000003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330.698489</v>
      </c>
      <c r="I90" s="185">
        <f t="shared" ca="1" si="20"/>
        <v>246.7</v>
      </c>
      <c r="J90" s="182">
        <f t="shared" ca="1" si="21"/>
        <v>79.47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330.69999999999993</v>
      </c>
      <c r="N90" s="181">
        <f t="shared" ca="1" si="25"/>
        <v>254.80156235258542</v>
      </c>
      <c r="O90" s="182">
        <f t="shared" ca="1" si="26"/>
        <v>82.079773652857568</v>
      </c>
      <c r="P90" s="182">
        <f t="shared" ca="1" si="27"/>
        <v>4.6787639945570012</v>
      </c>
      <c r="Q90" s="182">
        <f t="shared" ca="1" si="28"/>
        <v>0</v>
      </c>
      <c r="R90" s="183">
        <f t="shared" ca="1" si="29"/>
        <v>341.56010000000003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330.698489</v>
      </c>
      <c r="I91" s="185">
        <f t="shared" ca="1" si="20"/>
        <v>246.7</v>
      </c>
      <c r="J91" s="182">
        <f t="shared" ca="1" si="21"/>
        <v>79.47</v>
      </c>
      <c r="K91" s="182">
        <f t="shared" ca="1" si="22"/>
        <v>4.53</v>
      </c>
      <c r="L91" s="182">
        <f t="shared" ca="1" si="23"/>
        <v>0</v>
      </c>
      <c r="M91" s="183">
        <f t="shared" ca="1" si="24"/>
        <v>330.69999999999993</v>
      </c>
      <c r="N91" s="181">
        <f t="shared" ca="1" si="25"/>
        <v>254.80156235258542</v>
      </c>
      <c r="O91" s="182">
        <f t="shared" ca="1" si="26"/>
        <v>82.079773652857568</v>
      </c>
      <c r="P91" s="182">
        <f t="shared" ca="1" si="27"/>
        <v>4.6787639945570012</v>
      </c>
      <c r="Q91" s="182">
        <f t="shared" ca="1" si="28"/>
        <v>0</v>
      </c>
      <c r="R91" s="183">
        <f t="shared" ca="1" si="29"/>
        <v>341.56010000000003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319.48320000000001</v>
      </c>
      <c r="H93" s="184">
        <f t="shared" ca="1" si="17"/>
        <v>309.32363400000003</v>
      </c>
      <c r="I93" s="185">
        <f t="shared" ca="1" si="20"/>
        <v>246.7</v>
      </c>
      <c r="J93" s="182">
        <f t="shared" ca="1" si="21"/>
        <v>58.09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309.31999999999994</v>
      </c>
      <c r="N93" s="181">
        <f t="shared" ca="1" si="25"/>
        <v>254.80572041898358</v>
      </c>
      <c r="O93" s="182">
        <f t="shared" ca="1" si="26"/>
        <v>59.998639234449769</v>
      </c>
      <c r="P93" s="182">
        <f t="shared" ca="1" si="27"/>
        <v>4.6788403465666626</v>
      </c>
      <c r="Q93" s="182">
        <f t="shared" ca="1" si="28"/>
        <v>0</v>
      </c>
      <c r="R93" s="183">
        <f t="shared" ca="1" si="29"/>
        <v>319.48320000000007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319.48320000000001</v>
      </c>
      <c r="H94" s="184">
        <f t="shared" ca="1" si="17"/>
        <v>309.32363400000003</v>
      </c>
      <c r="I94" s="185">
        <f t="shared" ca="1" si="20"/>
        <v>246.7</v>
      </c>
      <c r="J94" s="182">
        <f t="shared" ca="1" si="21"/>
        <v>58.09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309.31999999999994</v>
      </c>
      <c r="N94" s="181">
        <f t="shared" ca="1" si="25"/>
        <v>254.80572041898358</v>
      </c>
      <c r="O94" s="182">
        <f t="shared" ca="1" si="26"/>
        <v>59.998639234449769</v>
      </c>
      <c r="P94" s="182">
        <f t="shared" ca="1" si="27"/>
        <v>4.6788403465666626</v>
      </c>
      <c r="Q94" s="182">
        <f t="shared" ca="1" si="28"/>
        <v>0</v>
      </c>
      <c r="R94" s="183">
        <f t="shared" ca="1" si="29"/>
        <v>319.48320000000007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319.48320000000001</v>
      </c>
      <c r="H95" s="184">
        <f t="shared" ca="1" si="17"/>
        <v>309.32363400000003</v>
      </c>
      <c r="I95" s="185">
        <f t="shared" ca="1" si="20"/>
        <v>246.7</v>
      </c>
      <c r="J95" s="182">
        <f t="shared" ca="1" si="21"/>
        <v>58.09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309.31999999999994</v>
      </c>
      <c r="N95" s="181">
        <f t="shared" ca="1" si="25"/>
        <v>254.80572041898358</v>
      </c>
      <c r="O95" s="182">
        <f t="shared" ca="1" si="26"/>
        <v>59.998639234449769</v>
      </c>
      <c r="P95" s="182">
        <f t="shared" ca="1" si="27"/>
        <v>4.6788403465666626</v>
      </c>
      <c r="Q95" s="182">
        <f t="shared" ca="1" si="28"/>
        <v>0</v>
      </c>
      <c r="R95" s="183">
        <f t="shared" ca="1" si="29"/>
        <v>319.48320000000007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319.48320000000001</v>
      </c>
      <c r="H96" s="184">
        <f t="shared" ca="1" si="17"/>
        <v>309.32363400000003</v>
      </c>
      <c r="I96" s="185">
        <f t="shared" ca="1" si="20"/>
        <v>246.7</v>
      </c>
      <c r="J96" s="182">
        <f t="shared" ca="1" si="21"/>
        <v>58.09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309.31999999999994</v>
      </c>
      <c r="N96" s="181">
        <f t="shared" ca="1" si="25"/>
        <v>254.80572041898358</v>
      </c>
      <c r="O96" s="182">
        <f t="shared" ca="1" si="26"/>
        <v>59.998639234449769</v>
      </c>
      <c r="P96" s="182">
        <f t="shared" ca="1" si="27"/>
        <v>4.6788403465666626</v>
      </c>
      <c r="Q96" s="182">
        <f t="shared" ca="1" si="28"/>
        <v>0</v>
      </c>
      <c r="R96" s="183">
        <f t="shared" ca="1" si="29"/>
        <v>319.48320000000007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319.48320000000001</v>
      </c>
      <c r="H97" s="184">
        <f t="shared" ca="1" si="17"/>
        <v>309.32363400000003</v>
      </c>
      <c r="I97" s="185">
        <f t="shared" ca="1" si="20"/>
        <v>246.7</v>
      </c>
      <c r="J97" s="182">
        <f t="shared" ca="1" si="21"/>
        <v>58.09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309.31999999999994</v>
      </c>
      <c r="N97" s="181">
        <f t="shared" ca="1" si="25"/>
        <v>254.80572041898358</v>
      </c>
      <c r="O97" s="182">
        <f t="shared" ca="1" si="26"/>
        <v>59.998639234449769</v>
      </c>
      <c r="P97" s="182">
        <f t="shared" ca="1" si="27"/>
        <v>4.6788403465666626</v>
      </c>
      <c r="Q97" s="182">
        <f t="shared" ca="1" si="28"/>
        <v>0</v>
      </c>
      <c r="R97" s="183">
        <f t="shared" ca="1" si="29"/>
        <v>319.48320000000007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319.48320000000001</v>
      </c>
      <c r="H98" s="189">
        <f t="shared" ca="1" si="17"/>
        <v>309.32363400000003</v>
      </c>
      <c r="I98" s="190">
        <f t="shared" ca="1" si="20"/>
        <v>246.7</v>
      </c>
      <c r="J98" s="187">
        <f t="shared" ca="1" si="21"/>
        <v>58.09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309.31999999999994</v>
      </c>
      <c r="N98" s="186">
        <f t="shared" ca="1" si="25"/>
        <v>254.80572041898358</v>
      </c>
      <c r="O98" s="187">
        <f t="shared" ca="1" si="26"/>
        <v>59.998639234449769</v>
      </c>
      <c r="P98" s="187">
        <f t="shared" ca="1" si="27"/>
        <v>4.6788403465666626</v>
      </c>
      <c r="Q98" s="187">
        <f t="shared" ca="1" si="28"/>
        <v>0</v>
      </c>
      <c r="R98" s="188">
        <f t="shared" ca="1" si="29"/>
        <v>319.48320000000007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7.6797912244999882</v>
      </c>
      <c r="H99" s="59">
        <f t="shared" ca="1" si="30"/>
        <v>7.4355738612499964</v>
      </c>
      <c r="I99" s="173">
        <f t="shared" ca="1" si="30"/>
        <v>5.9211950000000098</v>
      </c>
      <c r="J99" s="54">
        <f t="shared" ca="1" si="30"/>
        <v>1.414717500000001</v>
      </c>
      <c r="K99" s="54">
        <f t="shared" ca="1" si="30"/>
        <v>9.9667499999999784E-2</v>
      </c>
      <c r="L99" s="54">
        <f t="shared" ca="1" si="30"/>
        <v>0</v>
      </c>
      <c r="M99" s="55">
        <f t="shared" ca="1" si="30"/>
        <v>7.4355800000000034</v>
      </c>
      <c r="N99" s="56">
        <f t="shared" ca="1" si="30"/>
        <v>6.1156689480775315</v>
      </c>
      <c r="O99" s="54">
        <f t="shared" ca="1" si="30"/>
        <v>1.461181302359059</v>
      </c>
      <c r="P99" s="54">
        <f t="shared" ca="1" si="30"/>
        <v>0.10294097406341823</v>
      </c>
      <c r="Q99" s="54">
        <f t="shared" ca="1" si="30"/>
        <v>0</v>
      </c>
      <c r="R99" s="55">
        <f t="shared" ca="1" si="30"/>
        <v>7.6797912244999882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45226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45226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45226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2023-10-31T09:48:07Z</dcterms:modified>
</cp:coreProperties>
</file>